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1" i="1" l="1"/>
  <c r="J191" i="1" s="1"/>
  <c r="B191" i="1"/>
  <c r="J190" i="1"/>
  <c r="I190" i="1"/>
  <c r="J189" i="1"/>
  <c r="I189" i="1"/>
  <c r="J188" i="1"/>
  <c r="I188" i="1"/>
  <c r="I187" i="1"/>
  <c r="J187" i="1" s="1"/>
  <c r="J186" i="1"/>
  <c r="I186" i="1"/>
  <c r="I185" i="1"/>
  <c r="J185" i="1" s="1"/>
  <c r="J184" i="1"/>
  <c r="I184" i="1"/>
  <c r="B184" i="1"/>
  <c r="B185" i="1" s="1"/>
  <c r="B186" i="1" s="1"/>
  <c r="B187" i="1" s="1"/>
  <c r="B188" i="1" s="1"/>
  <c r="I183" i="1"/>
  <c r="J183" i="1" s="1"/>
  <c r="B183" i="1"/>
  <c r="J182" i="1"/>
  <c r="I182" i="1"/>
  <c r="J181" i="1"/>
  <c r="I181" i="1"/>
  <c r="J180" i="1"/>
  <c r="I180" i="1"/>
  <c r="B180" i="1"/>
  <c r="I179" i="1"/>
  <c r="J179" i="1" s="1"/>
  <c r="I178" i="1"/>
  <c r="J178" i="1" s="1"/>
  <c r="J177" i="1"/>
  <c r="I177" i="1"/>
  <c r="I176" i="1"/>
  <c r="J176" i="1" s="1"/>
  <c r="J175" i="1"/>
  <c r="I175" i="1"/>
  <c r="B175" i="1"/>
  <c r="B176" i="1" s="1"/>
  <c r="B177" i="1" s="1"/>
  <c r="B178" i="1" s="1"/>
  <c r="I174" i="1"/>
  <c r="J174" i="1" s="1"/>
  <c r="I173" i="1"/>
  <c r="J173" i="1" s="1"/>
  <c r="I172" i="1"/>
  <c r="J172" i="1" s="1"/>
  <c r="I171" i="1"/>
  <c r="J171" i="1" s="1"/>
  <c r="I170" i="1"/>
  <c r="J170" i="1" s="1"/>
  <c r="J169" i="1"/>
  <c r="I169" i="1"/>
  <c r="I168" i="1"/>
  <c r="J168" i="1" s="1"/>
  <c r="J167" i="1"/>
  <c r="I167" i="1"/>
  <c r="I166" i="1"/>
  <c r="J166" i="1" s="1"/>
  <c r="J165" i="1"/>
  <c r="I165" i="1"/>
  <c r="I164" i="1"/>
  <c r="J164" i="1" s="1"/>
  <c r="J163" i="1"/>
  <c r="I163" i="1"/>
  <c r="I162" i="1"/>
  <c r="J162" i="1" s="1"/>
  <c r="J161" i="1"/>
  <c r="I161" i="1"/>
  <c r="I160" i="1"/>
  <c r="J160" i="1" s="1"/>
  <c r="J159" i="1"/>
  <c r="I159" i="1"/>
  <c r="I158" i="1"/>
  <c r="J158" i="1" s="1"/>
  <c r="J157" i="1"/>
  <c r="I157" i="1"/>
  <c r="I156" i="1"/>
  <c r="J156" i="1" s="1"/>
  <c r="J155" i="1"/>
  <c r="I155" i="1"/>
  <c r="B155" i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I154" i="1"/>
  <c r="J154" i="1" s="1"/>
  <c r="B154" i="1"/>
  <c r="J153" i="1"/>
  <c r="I153" i="1"/>
  <c r="J152" i="1"/>
  <c r="I152" i="1"/>
  <c r="J151" i="1"/>
  <c r="I151" i="1"/>
  <c r="I150" i="1"/>
  <c r="J150" i="1" s="1"/>
  <c r="J149" i="1"/>
  <c r="I149" i="1"/>
  <c r="I148" i="1"/>
  <c r="J148" i="1" s="1"/>
  <c r="J147" i="1"/>
  <c r="I147" i="1"/>
  <c r="I146" i="1"/>
  <c r="J146" i="1" s="1"/>
  <c r="J145" i="1"/>
  <c r="I145" i="1"/>
  <c r="B145" i="1"/>
  <c r="B146" i="1" s="1"/>
  <c r="B147" i="1" s="1"/>
  <c r="B148" i="1" s="1"/>
  <c r="B149" i="1" s="1"/>
  <c r="B150" i="1" s="1"/>
  <c r="B151" i="1" s="1"/>
  <c r="I144" i="1"/>
  <c r="J144" i="1" s="1"/>
  <c r="B144" i="1"/>
  <c r="J143" i="1"/>
  <c r="I143" i="1"/>
  <c r="J142" i="1"/>
  <c r="I142" i="1"/>
  <c r="J141" i="1"/>
  <c r="I141" i="1"/>
  <c r="I140" i="1"/>
  <c r="J140" i="1" s="1"/>
  <c r="J139" i="1"/>
  <c r="I139" i="1"/>
  <c r="I138" i="1"/>
  <c r="J138" i="1" s="1"/>
  <c r="J137" i="1"/>
  <c r="I137" i="1"/>
  <c r="B137" i="1"/>
  <c r="B138" i="1" s="1"/>
  <c r="B139" i="1" s="1"/>
  <c r="B140" i="1" s="1"/>
  <c r="B141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B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I112" i="1"/>
  <c r="J112" i="1" s="1"/>
  <c r="J111" i="1"/>
  <c r="I111" i="1"/>
  <c r="I110" i="1"/>
  <c r="J110" i="1" s="1"/>
  <c r="J109" i="1"/>
  <c r="I109" i="1"/>
  <c r="I108" i="1"/>
  <c r="J108" i="1" s="1"/>
  <c r="J107" i="1"/>
  <c r="I107" i="1"/>
  <c r="I106" i="1"/>
  <c r="J106" i="1" s="1"/>
  <c r="J105" i="1"/>
  <c r="I105" i="1"/>
  <c r="B105" i="1"/>
  <c r="B106" i="1" s="1"/>
  <c r="B107" i="1" s="1"/>
  <c r="B108" i="1" s="1"/>
  <c r="B109" i="1" s="1"/>
  <c r="B110" i="1" s="1"/>
  <c r="B111" i="1" s="1"/>
  <c r="B112" i="1" s="1"/>
  <c r="B113" i="1" s="1"/>
  <c r="I104" i="1"/>
  <c r="J104" i="1" s="1"/>
  <c r="B104" i="1"/>
  <c r="J103" i="1"/>
  <c r="I103" i="1"/>
  <c r="J102" i="1"/>
  <c r="I102" i="1"/>
  <c r="I101" i="1"/>
  <c r="J101" i="1" s="1"/>
  <c r="J100" i="1"/>
  <c r="I100" i="1"/>
  <c r="J99" i="1"/>
  <c r="I99" i="1"/>
  <c r="I98" i="1"/>
  <c r="J98" i="1" s="1"/>
  <c r="J97" i="1"/>
  <c r="I97" i="1"/>
  <c r="I96" i="1"/>
  <c r="J96" i="1" s="1"/>
  <c r="J95" i="1"/>
  <c r="I95" i="1"/>
  <c r="I94" i="1"/>
  <c r="J94" i="1" s="1"/>
  <c r="J93" i="1"/>
  <c r="I93" i="1"/>
  <c r="I92" i="1"/>
  <c r="J92" i="1" s="1"/>
  <c r="J91" i="1"/>
  <c r="I91" i="1"/>
  <c r="I90" i="1"/>
  <c r="J90" i="1" s="1"/>
  <c r="J89" i="1"/>
  <c r="I89" i="1"/>
  <c r="I88" i="1"/>
  <c r="J88" i="1" s="1"/>
  <c r="J87" i="1"/>
  <c r="I87" i="1"/>
  <c r="I86" i="1"/>
  <c r="J86" i="1" s="1"/>
  <c r="J85" i="1"/>
  <c r="I85" i="1"/>
  <c r="I84" i="1"/>
  <c r="J84" i="1" s="1"/>
  <c r="J83" i="1"/>
  <c r="I83" i="1"/>
  <c r="I82" i="1"/>
  <c r="J82" i="1" s="1"/>
  <c r="J81" i="1"/>
  <c r="I81" i="1"/>
  <c r="I80" i="1"/>
  <c r="J80" i="1" s="1"/>
  <c r="J79" i="1"/>
  <c r="I79" i="1"/>
  <c r="I78" i="1"/>
  <c r="J78" i="1" s="1"/>
  <c r="I77" i="1"/>
  <c r="J77" i="1" s="1"/>
  <c r="J76" i="1"/>
  <c r="I76" i="1"/>
  <c r="I75" i="1"/>
  <c r="J75" i="1" s="1"/>
  <c r="J74" i="1"/>
  <c r="I74" i="1"/>
  <c r="I73" i="1"/>
  <c r="J73" i="1" s="1"/>
  <c r="J72" i="1"/>
  <c r="I72" i="1"/>
  <c r="I71" i="1"/>
  <c r="J71" i="1" s="1"/>
  <c r="J70" i="1"/>
  <c r="I70" i="1"/>
  <c r="I69" i="1"/>
  <c r="J69" i="1" s="1"/>
  <c r="J68" i="1"/>
  <c r="I68" i="1"/>
  <c r="I67" i="1"/>
  <c r="J67" i="1" s="1"/>
  <c r="J66" i="1"/>
  <c r="I66" i="1"/>
  <c r="I65" i="1"/>
  <c r="J65" i="1" s="1"/>
  <c r="J64" i="1"/>
  <c r="I64" i="1"/>
  <c r="I63" i="1"/>
  <c r="J63" i="1" s="1"/>
  <c r="J62" i="1"/>
  <c r="I62" i="1"/>
  <c r="I61" i="1"/>
  <c r="J61" i="1" s="1"/>
  <c r="J60" i="1"/>
  <c r="I60" i="1"/>
  <c r="I59" i="1"/>
  <c r="J59" i="1" s="1"/>
  <c r="J58" i="1"/>
  <c r="I58" i="1"/>
  <c r="I57" i="1"/>
  <c r="J57" i="1" s="1"/>
  <c r="J56" i="1"/>
  <c r="I56" i="1"/>
  <c r="I55" i="1"/>
  <c r="J55" i="1" s="1"/>
  <c r="J54" i="1"/>
  <c r="I54" i="1"/>
  <c r="I53" i="1"/>
  <c r="J53" i="1" s="1"/>
  <c r="J52" i="1"/>
  <c r="I52" i="1"/>
  <c r="I51" i="1"/>
  <c r="J51" i="1" s="1"/>
  <c r="J50" i="1"/>
  <c r="I50" i="1"/>
  <c r="I49" i="1"/>
  <c r="J49" i="1" s="1"/>
  <c r="J48" i="1"/>
  <c r="I48" i="1"/>
  <c r="I47" i="1"/>
  <c r="J47" i="1" s="1"/>
  <c r="J46" i="1"/>
  <c r="I46" i="1"/>
  <c r="I45" i="1"/>
  <c r="J45" i="1" s="1"/>
  <c r="J44" i="1"/>
  <c r="I44" i="1"/>
  <c r="J43" i="1"/>
  <c r="I43" i="1"/>
  <c r="I42" i="1"/>
  <c r="J42" i="1" s="1"/>
  <c r="J41" i="1"/>
  <c r="I41" i="1"/>
  <c r="I40" i="1"/>
  <c r="J40" i="1" s="1"/>
  <c r="J39" i="1"/>
  <c r="I39" i="1"/>
  <c r="B39" i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1" i="1" s="1"/>
  <c r="B102" i="1" s="1"/>
  <c r="I38" i="1"/>
  <c r="J38" i="1" s="1"/>
  <c r="B38" i="1"/>
  <c r="J37" i="1"/>
  <c r="I37" i="1"/>
  <c r="J36" i="1"/>
  <c r="I36" i="1"/>
  <c r="J35" i="1"/>
  <c r="I35" i="1"/>
  <c r="J34" i="1"/>
  <c r="I34" i="1"/>
  <c r="I33" i="1"/>
  <c r="J33" i="1" s="1"/>
  <c r="J32" i="1"/>
  <c r="I32" i="1"/>
  <c r="I31" i="1"/>
  <c r="J31" i="1" s="1"/>
  <c r="J30" i="1"/>
  <c r="I30" i="1"/>
  <c r="I29" i="1"/>
  <c r="J29" i="1" s="1"/>
  <c r="J28" i="1"/>
  <c r="I28" i="1"/>
  <c r="I27" i="1"/>
  <c r="J27" i="1" s="1"/>
  <c r="J26" i="1"/>
  <c r="I26" i="1"/>
  <c r="B26" i="1"/>
  <c r="B27" i="1" s="1"/>
  <c r="B28" i="1" s="1"/>
  <c r="B29" i="1" s="1"/>
  <c r="B30" i="1" s="1"/>
  <c r="B31" i="1" s="1"/>
  <c r="B32" i="1" s="1"/>
  <c r="B33" i="1" s="1"/>
  <c r="B34" i="1" s="1"/>
  <c r="I25" i="1"/>
  <c r="J25" i="1" s="1"/>
  <c r="B25" i="1"/>
  <c r="J24" i="1"/>
  <c r="I24" i="1"/>
  <c r="J23" i="1"/>
  <c r="I23" i="1"/>
  <c r="J22" i="1"/>
  <c r="I22" i="1"/>
  <c r="I21" i="1"/>
  <c r="J21" i="1" s="1"/>
  <c r="J20" i="1"/>
  <c r="I20" i="1"/>
  <c r="B20" i="1"/>
  <c r="B21" i="1" s="1"/>
  <c r="B22" i="1" s="1"/>
  <c r="I19" i="1"/>
  <c r="J19" i="1" s="1"/>
  <c r="I18" i="1"/>
  <c r="J18" i="1" s="1"/>
  <c r="I17" i="1"/>
  <c r="J17" i="1" s="1"/>
  <c r="I16" i="1"/>
  <c r="J16" i="1" s="1"/>
  <c r="I15" i="1"/>
  <c r="J15" i="1" s="1"/>
  <c r="J14" i="1"/>
  <c r="I14" i="1"/>
  <c r="I13" i="1"/>
  <c r="J13" i="1" s="1"/>
  <c r="J12" i="1"/>
  <c r="I12" i="1"/>
  <c r="I11" i="1"/>
  <c r="J11" i="1" s="1"/>
  <c r="J10" i="1"/>
  <c r="I10" i="1"/>
  <c r="I9" i="1"/>
  <c r="J9" i="1" s="1"/>
  <c r="J8" i="1"/>
  <c r="I8" i="1"/>
  <c r="B8" i="1"/>
  <c r="B9" i="1" s="1"/>
  <c r="B10" i="1" s="1"/>
  <c r="B11" i="1" s="1"/>
  <c r="B12" i="1" s="1"/>
  <c r="B13" i="1" s="1"/>
  <c r="B14" i="1" s="1"/>
  <c r="B15" i="1" s="1"/>
  <c r="I7" i="1"/>
  <c r="J7" i="1" s="1"/>
</calcChain>
</file>

<file path=xl/sharedStrings.xml><?xml version="1.0" encoding="utf-8"?>
<sst xmlns="http://schemas.openxmlformats.org/spreadsheetml/2006/main" count="351" uniqueCount="212">
  <si>
    <t>№ п/п</t>
  </si>
  <si>
    <t>Номинал.</t>
  </si>
  <si>
    <t>Потребители</t>
  </si>
  <si>
    <t>Загруженность ТП (КТП)</t>
  </si>
  <si>
    <t>ток</t>
  </si>
  <si>
    <t>тр-ра</t>
  </si>
  <si>
    <t>А</t>
  </si>
  <si>
    <t>%</t>
  </si>
  <si>
    <t>фаза А</t>
  </si>
  <si>
    <t>фаза В</t>
  </si>
  <si>
    <t>фаза С</t>
  </si>
  <si>
    <t>КТП АМ 2603 / 400</t>
  </si>
  <si>
    <t>Быт, АЗС</t>
  </si>
  <si>
    <t>КТП АМ 2610 / 400</t>
  </si>
  <si>
    <t>Быт</t>
  </si>
  <si>
    <t>КТП АМ 2612 / 160</t>
  </si>
  <si>
    <t>ВЗ, АЗС</t>
  </si>
  <si>
    <t>КТП АМ 2615 / 250</t>
  </si>
  <si>
    <t>КТП АМ 3611 / 100</t>
  </si>
  <si>
    <t>ТП  АМ 3623/ 160</t>
  </si>
  <si>
    <t>КТП АМ 3627 / 160</t>
  </si>
  <si>
    <t>КТП АМ 3614 / 100</t>
  </si>
  <si>
    <t>КТП Б 201 / 160 /250</t>
  </si>
  <si>
    <t>котел. не обсл. 0,4 кВ</t>
  </si>
  <si>
    <t>КТП-Б204/63</t>
  </si>
  <si>
    <t>Кот. отключена</t>
  </si>
  <si>
    <t>КТП Б 203 / 100</t>
  </si>
  <si>
    <t>ВЗ</t>
  </si>
  <si>
    <t>КТП Б 613 / 160</t>
  </si>
  <si>
    <t>КТП Б 615 / 100</t>
  </si>
  <si>
    <t>КТП Б 801 / 250</t>
  </si>
  <si>
    <t>ЗТП Б 1601 / 2х630</t>
  </si>
  <si>
    <t>Теплицы отключена</t>
  </si>
  <si>
    <t>КТП Б 1603 / 160</t>
  </si>
  <si>
    <t>Кот</t>
  </si>
  <si>
    <t>КТП Б 1608 / 160</t>
  </si>
  <si>
    <t>лагерь</t>
  </si>
  <si>
    <t>КТП Б 1704 / 160</t>
  </si>
  <si>
    <t>Быт, лагерь, 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</si>
  <si>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</si>
  <si>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</si>
  <si>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</si>
  <si>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</si>
  <si>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</si>
  <si>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Л 1025 / 100</t>
  </si>
  <si>
    <t>КТП -Л-1014/ 160</t>
  </si>
  <si>
    <t>КТП Л 102 / 250</t>
  </si>
  <si>
    <t>Быт., кот.</t>
  </si>
  <si>
    <t>КТП Л 718 / 250</t>
  </si>
  <si>
    <t>КТП Л 727 / 160</t>
  </si>
  <si>
    <t>Кот., церковь</t>
  </si>
  <si>
    <t>КТП Л 733 / 250</t>
  </si>
  <si>
    <t>КТП Л 911 / 400</t>
  </si>
  <si>
    <t>Быт., кот., школа, д. сад</t>
  </si>
  <si>
    <t>КТП МУС 803 / 100</t>
  </si>
  <si>
    <t>КТП МУС 809 / 250</t>
  </si>
  <si>
    <t>КТП МУС 815 / 160</t>
  </si>
  <si>
    <t>КТП МУС 1614 / 630</t>
  </si>
  <si>
    <t>Быт., ВЗ, связь</t>
  </si>
  <si>
    <t>КТП П 210 / 2х400</t>
  </si>
  <si>
    <t>КТП 245 / 250 Подстепки</t>
  </si>
  <si>
    <t>КТП П 1020/ 250</t>
  </si>
  <si>
    <t>КТП П 1025 / 160</t>
  </si>
  <si>
    <t>КТП П 1038 / 400</t>
  </si>
  <si>
    <t>КТП П 1040 /400</t>
  </si>
  <si>
    <t>Быт., ВЗ</t>
  </si>
  <si>
    <t>КТП П 1217 / 250</t>
  </si>
  <si>
    <t>КТП-П-19/400</t>
  </si>
  <si>
    <t>КТП Яг 907 / 160</t>
  </si>
  <si>
    <t>Быт., д.сад</t>
  </si>
  <si>
    <t>КТП Яг 911 / 250</t>
  </si>
  <si>
    <t>Быт., кот</t>
  </si>
  <si>
    <t>КТП Яг 918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</si>
  <si>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</si>
  <si>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</si>
  <si>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</si>
  <si>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</si>
  <si>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</si>
  <si>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</si>
  <si>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250</t>
  </si>
  <si>
    <t>КТП РП2 2008 / 250</t>
  </si>
  <si>
    <t>КТП РП2 2026 / 250</t>
  </si>
  <si>
    <t>КТП РПП 209/ 100</t>
  </si>
  <si>
    <t>КТП РПП 302 / 160</t>
  </si>
  <si>
    <t>Быт., 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</si>
  <si>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</si>
  <si>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</si>
  <si>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</si>
  <si>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</si>
  <si>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</si>
  <si>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1225/ 250</t>
  </si>
  <si>
    <t>КТП С 1226/ 250</t>
  </si>
  <si>
    <t>КТП С 1213 / 160</t>
  </si>
  <si>
    <t>д. сад</t>
  </si>
  <si>
    <t>КТП С 1218 / 400</t>
  </si>
  <si>
    <t>КТП С 1222 / 630</t>
  </si>
  <si>
    <t>КТП-С1902/400</t>
  </si>
  <si>
    <t>КТП-С1920/250</t>
  </si>
  <si>
    <t>КТП Сев 2532 / 160</t>
  </si>
  <si>
    <t>КТП Сев 2501 / 630</t>
  </si>
  <si>
    <t>КТП Сев 2502 / 630</t>
  </si>
  <si>
    <t>КТП Сев 2512 / 630</t>
  </si>
  <si>
    <t>КТП Сев 2520 / 630</t>
  </si>
  <si>
    <t>КТП Сев 2521/ 100</t>
  </si>
  <si>
    <t>КТП Сев 2530 / 630</t>
  </si>
  <si>
    <t>КТП Сев 5341 / 160</t>
  </si>
  <si>
    <t>КТП Сев 5335 / 630</t>
  </si>
  <si>
    <t>КТП Сев 5339 / 250</t>
  </si>
  <si>
    <t>КТП ТШ 608 / 160</t>
  </si>
  <si>
    <t>КТП ТШ 1608 / 250</t>
  </si>
  <si>
    <t>КТП УЗ 214 / 160</t>
  </si>
  <si>
    <t>КТП УЗ 910 / 100</t>
  </si>
  <si>
    <t>КТП ХЩ 1905/ 250</t>
  </si>
  <si>
    <t>КТП ХЩ 803 / 250</t>
  </si>
  <si>
    <t>КТП ХЩ 813 / 160</t>
  </si>
  <si>
    <t>КТП ХЩ 815 / 400</t>
  </si>
  <si>
    <t>КТП ХЩ 816 / 160</t>
  </si>
  <si>
    <t>Быт., д. сад</t>
  </si>
  <si>
    <t>КТП ХЩ 1101 / 250</t>
  </si>
  <si>
    <t>КТП ХЩ 1103 / 400</t>
  </si>
  <si>
    <t>КТП ХЩ 1112 /2х 100</t>
  </si>
  <si>
    <t>КТП-Хщ-1906/250</t>
  </si>
  <si>
    <t>КТП-Хщ2010/160</t>
  </si>
  <si>
    <t>фермерское хозяйство</t>
  </si>
  <si>
    <t>КТП ХЩ 1104/ 250</t>
  </si>
  <si>
    <t>КТП ХЩ 1113 / 400</t>
  </si>
  <si>
    <t>ВЗ, связь</t>
  </si>
  <si>
    <t>КТП ХЩ 1114 / 100</t>
  </si>
  <si>
    <t>КТП ХЩ 1902 / 400</t>
  </si>
  <si>
    <t>КТП ХЩ 1904/ 250</t>
  </si>
  <si>
    <t>КТП ХЩ 2001 / 630</t>
  </si>
  <si>
    <t>КТП ХЩ 2006 / 400</t>
  </si>
  <si>
    <t>КТП ХЩ 2008 / 100</t>
  </si>
  <si>
    <t>ВЗ, КНС</t>
  </si>
  <si>
    <t>КТП ХЩ 2009 / 160</t>
  </si>
  <si>
    <t>КТП ХЩ 2011 / 100</t>
  </si>
  <si>
    <t xml:space="preserve">ЗТП 6 / 2х630 </t>
  </si>
  <si>
    <t>Быт., резерв</t>
  </si>
  <si>
    <t xml:space="preserve">ЗТП 33 / 2х630/560 </t>
  </si>
  <si>
    <t xml:space="preserve">ЗТП 77А / 2х630 </t>
  </si>
  <si>
    <t xml:space="preserve">ЗТП 197 / 2х630 </t>
  </si>
  <si>
    <t xml:space="preserve">ЗТП 198 / 2х400 </t>
  </si>
  <si>
    <t xml:space="preserve">ЗТП 199 / 2х400 </t>
  </si>
  <si>
    <t xml:space="preserve">ЗТП 204 / 2х630 </t>
  </si>
  <si>
    <t>ЗТП 245/250</t>
  </si>
  <si>
    <t>ЗТП 252 / 2х180</t>
  </si>
  <si>
    <t>экоинститут</t>
  </si>
  <si>
    <t xml:space="preserve">ЗТП 425 / 2х630 </t>
  </si>
  <si>
    <t xml:space="preserve">ЗТП 428 / 2х400 </t>
  </si>
  <si>
    <t xml:space="preserve">ЗТП 579 / 2х630 </t>
  </si>
  <si>
    <t>КТП-1/400 (Уют)</t>
  </si>
  <si>
    <t>КТП-2/630 (Уют)</t>
  </si>
  <si>
    <t>КТП-3/400 (Уют)</t>
  </si>
  <si>
    <t>КТП-4/400 (Уют)</t>
  </si>
  <si>
    <t>КТП-301/630</t>
  </si>
  <si>
    <t>КТП-302/400</t>
  </si>
  <si>
    <t>КТП-303/100</t>
  </si>
  <si>
    <t>Быт     нет договора</t>
  </si>
  <si>
    <t>КТП-305/630</t>
  </si>
  <si>
    <t>КТП-306/250</t>
  </si>
  <si>
    <t>Быт., школа</t>
  </si>
  <si>
    <t>КТП-307/630</t>
  </si>
  <si>
    <t>КТП-308/250</t>
  </si>
  <si>
    <t>Быт., пекарня</t>
  </si>
  <si>
    <t>КТП-309/630</t>
  </si>
  <si>
    <t>КТП-310/630</t>
  </si>
  <si>
    <t>КТП-312/630</t>
  </si>
  <si>
    <t>КТП-315/630</t>
  </si>
  <si>
    <t>КТП-316/630</t>
  </si>
  <si>
    <t>КТП-314/400</t>
  </si>
  <si>
    <t>КТП-348/400</t>
  </si>
  <si>
    <t>КТП-349/400</t>
  </si>
  <si>
    <t>КТП-350/630</t>
  </si>
  <si>
    <t>КТП-352/400</t>
  </si>
  <si>
    <t>КТП-344/160</t>
  </si>
  <si>
    <t>КТП-317/400</t>
  </si>
  <si>
    <t>КТП -351/ 25</t>
  </si>
  <si>
    <t>КТП -355/ 25</t>
  </si>
  <si>
    <t>КТП -356/ 160</t>
  </si>
  <si>
    <t>КТП-353/630</t>
  </si>
  <si>
    <t>КТП -338/ 100</t>
  </si>
  <si>
    <t>КТП -360/ 250</t>
  </si>
  <si>
    <t>КТП-318/630</t>
  </si>
  <si>
    <t>КТП-320/630</t>
  </si>
  <si>
    <t>КТП-324/630</t>
  </si>
  <si>
    <t>КТП-327/40</t>
  </si>
  <si>
    <t>Быт., 0,4 не обслуживаем</t>
  </si>
  <si>
    <t>КТП-339/630</t>
  </si>
  <si>
    <t>КТП-358/2х1000</t>
  </si>
  <si>
    <t>КТП-359/2х630</t>
  </si>
  <si>
    <t>КТП-341/1000</t>
  </si>
  <si>
    <t>КТП 362 / 400</t>
  </si>
  <si>
    <t>КТП  365 / 160</t>
  </si>
  <si>
    <t>КТП  366 / 400</t>
  </si>
  <si>
    <t>КТП  367 / 400</t>
  </si>
  <si>
    <t>КТП-Фос 1001/400</t>
  </si>
  <si>
    <t xml:space="preserve">ТП 47 / 2х630 "Алые паруса" </t>
  </si>
  <si>
    <t>КТП-4340005/160 ул. Ботаническая</t>
  </si>
  <si>
    <t>КТП-5010017/160 ул. Коммунальная</t>
  </si>
  <si>
    <t>КТП-5060015/160 Аптечный проезд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</si>
  <si>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</si>
  <si>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</si>
  <si>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</si>
  <si>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</si>
  <si>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КТП-Русская Борковка (400кВА)</t>
  </si>
  <si>
    <t>КТП-104/250 СНТ "Приморский"</t>
  </si>
  <si>
    <t>КТП-106/250 СНТ "Приморский"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</si>
  <si>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</si>
  <si>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</si>
  <si>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Диспетчерское наименование ТП(КТП)</t>
  </si>
  <si>
    <t>кВА</t>
  </si>
  <si>
    <r>
      <t xml:space="preserve">                              </t>
    </r>
    <r>
      <rPr>
        <b/>
        <sz val="18"/>
        <color indexed="8"/>
        <rFont val="Calibri"/>
        <family val="2"/>
        <charset val="204"/>
      </rPr>
      <t xml:space="preserve"> Ставропольский участок декабрь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</si>
</sst>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166" fontId="10" fillId="0" borderId="4" xfId="1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2" fontId="10" fillId="0" borderId="11" xfId="0" applyNumberFormat="1" applyFont="1" applyFill="1" applyBorder="1" applyAlignment="1">
      <alignment horizontal="center" wrapText="1"/>
    </xf>
    <xf numFmtId="2" fontId="10" fillId="2" borderId="1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166" fontId="10" fillId="2" borderId="4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vertical="center"/>
    </xf>
    <xf numFmtId="0" fontId="10" fillId="0" borderId="0" xfId="0" applyFont="1"/>
    <xf numFmtId="49" fontId="10" fillId="0" borderId="13" xfId="0" applyNumberFormat="1" applyFont="1" applyFill="1" applyBorder="1" applyAlignment="1">
      <alignment horizontal="left" vertical="top" wrapText="1"/>
    </xf>
    <xf numFmtId="0" fontId="12" fillId="0" borderId="11" xfId="0" applyFont="1" applyBorder="1" applyAlignment="1">
      <alignment horizontal="center" vertical="justify" wrapText="1"/>
    </xf>
    <xf numFmtId="0" fontId="13" fillId="2" borderId="4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justify" wrapText="1"/>
    </xf>
    <xf numFmtId="0" fontId="10" fillId="0" borderId="0" xfId="0" applyFont="1" applyFill="1"/>
    <xf numFmtId="0" fontId="10" fillId="0" borderId="4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0" fontId="10" fillId="2" borderId="13" xfId="0" applyFont="1" applyFill="1" applyBorder="1" applyAlignment="1">
      <alignment horizontal="center" vertical="top"/>
    </xf>
    <xf numFmtId="1" fontId="10" fillId="0" borderId="13" xfId="0" applyNumberFormat="1" applyFont="1" applyFill="1" applyBorder="1" applyAlignment="1">
      <alignment horizontal="left" vertical="top" wrapText="1"/>
    </xf>
    <xf numFmtId="1" fontId="10" fillId="0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justify" wrapText="1"/>
    </xf>
    <xf numFmtId="1" fontId="10" fillId="0" borderId="11" xfId="0" applyNumberFormat="1" applyFont="1" applyFill="1" applyBorder="1" applyAlignment="1">
      <alignment horizontal="center" vertical="center" wrapText="1"/>
    </xf>
    <xf numFmtId="1" fontId="10" fillId="2" borderId="11" xfId="0" applyNumberFormat="1" applyFont="1" applyFill="1" applyBorder="1" applyAlignment="1">
      <alignment horizontal="center" vertical="top" wrapText="1"/>
    </xf>
    <xf numFmtId="1" fontId="10" fillId="2" borderId="4" xfId="0" applyNumberFormat="1" applyFont="1" applyFill="1" applyBorder="1" applyAlignment="1">
      <alignment horizontal="left" vertical="top" wrapText="1"/>
    </xf>
    <xf numFmtId="1" fontId="10" fillId="0" borderId="11" xfId="0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/>
    </xf>
    <xf numFmtId="1" fontId="10" fillId="0" borderId="11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1" fontId="10" fillId="2" borderId="11" xfId="0" applyNumberFormat="1" applyFont="1" applyFill="1" applyBorder="1" applyAlignment="1">
      <alignment horizontal="center" vertical="center" wrapText="1"/>
    </xf>
    <xf numFmtId="1" fontId="10" fillId="2" borderId="11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vertical="center"/>
    </xf>
    <xf numFmtId="1" fontId="10" fillId="0" borderId="11" xfId="0" applyNumberFormat="1" applyFont="1" applyFill="1" applyBorder="1" applyAlignment="1">
      <alignment horizontal="center" wrapText="1"/>
    </xf>
    <xf numFmtId="1" fontId="10" fillId="2" borderId="4" xfId="0" applyNumberFormat="1" applyFont="1" applyFill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left" wrapText="1"/>
    </xf>
    <xf numFmtId="0" fontId="13" fillId="2" borderId="11" xfId="0" applyFont="1" applyFill="1" applyBorder="1" applyAlignment="1">
      <alignment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0" fillId="2" borderId="4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wrapText="1"/>
    </xf>
    <xf numFmtId="0" fontId="13" fillId="2" borderId="4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" fontId="10" fillId="2" borderId="4" xfId="0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center" wrapText="1"/>
    </xf>
    <xf numFmtId="1" fontId="10" fillId="0" borderId="4" xfId="0" applyNumberFormat="1" applyFont="1" applyBorder="1" applyAlignment="1">
      <alignment vertical="center"/>
    </xf>
    <xf numFmtId="1" fontId="10" fillId="0" borderId="4" xfId="0" applyNumberFormat="1" applyFont="1" applyBorder="1" applyAlignment="1">
      <alignment vertical="top"/>
    </xf>
    <xf numFmtId="0" fontId="0" fillId="0" borderId="10" xfId="0" applyBorder="1" applyAlignment="1"/>
    <xf numFmtId="0" fontId="13" fillId="0" borderId="4" xfId="0" applyFont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left" vertical="center" wrapText="1"/>
    </xf>
    <xf numFmtId="0" fontId="10" fillId="2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4" fontId="8" fillId="3" borderId="12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59"/>
  <sheetViews>
    <sheetView tabSelected="1" zoomScale="120" zoomScaleNormal="120" workbookViewId="0">
      <selection activeCell="K8" sqref="K8"/>
    </sheetView>
  </sheetViews>
  <sheetFormatPr defaultRowHeight="15" x14ac:dyDescent="0.25"/>
  <cols>
    <col min="1" max="1" width="1.85546875" customWidth="1"/>
    <col min="2" max="2" width="4.85546875" style="1" customWidth="1"/>
    <col min="3" max="3" width="24.42578125" style="2" customWidth="1"/>
    <col min="4" max="4" width="12.140625" style="3" customWidth="1"/>
    <col min="5" max="5" width="31.5703125" style="4" customWidth="1"/>
    <col min="6" max="6" width="7.85546875" style="5" customWidth="1"/>
    <col min="7" max="7" width="8.140625" style="5" customWidth="1"/>
    <col min="8" max="8" width="6.7109375" style="5" customWidth="1"/>
    <col min="9" max="9" width="8.140625" style="6" customWidth="1"/>
    <col min="10" max="10" width="8.85546875" style="66" customWidth="1"/>
    <col min="11" max="11" width="10.28515625" customWidth="1"/>
  </cols>
  <sheetData>
    <row r="1" spans="2:11" ht="15.75" thickBot="1" x14ac:dyDescent="0.3">
      <c r="J1" s="7"/>
    </row>
    <row r="2" spans="2:11" s="8" customFormat="1" ht="37.5" customHeight="1" thickBot="1" x14ac:dyDescent="0.3">
      <c r="B2" s="94" t="s">
        <v>211</v>
      </c>
      <c r="C2" s="95"/>
      <c r="D2" s="95"/>
      <c r="E2" s="95"/>
      <c r="F2" s="95"/>
      <c r="G2" s="95"/>
      <c r="H2" s="95"/>
      <c r="I2" s="95"/>
      <c r="J2" s="96"/>
    </row>
    <row r="3" spans="2:11" s="8" customFormat="1" ht="20.25" customHeight="1" x14ac:dyDescent="0.25">
      <c r="B3" s="112" t="s">
        <v>0</v>
      </c>
      <c r="C3" s="109" t="s">
        <v>209</v>
      </c>
      <c r="D3" s="67" t="s">
        <v>1</v>
      </c>
      <c r="E3" s="115" t="s">
        <v>2</v>
      </c>
      <c r="F3" s="97" t="s">
        <v>3</v>
      </c>
      <c r="G3" s="98"/>
      <c r="H3" s="98"/>
      <c r="I3" s="98"/>
      <c r="J3" s="99"/>
    </row>
    <row r="4" spans="2:11" s="8" customFormat="1" x14ac:dyDescent="0.25">
      <c r="B4" s="113"/>
      <c r="C4" s="110"/>
      <c r="D4" s="68" t="s">
        <v>4</v>
      </c>
      <c r="E4" s="116"/>
      <c r="F4" s="100"/>
      <c r="G4" s="101"/>
      <c r="H4" s="101"/>
      <c r="I4" s="101"/>
      <c r="J4" s="102"/>
    </row>
    <row r="5" spans="2:11" s="8" customFormat="1" x14ac:dyDescent="0.25">
      <c r="B5" s="113"/>
      <c r="C5" s="110"/>
      <c r="D5" s="68" t="s">
        <v>5</v>
      </c>
      <c r="E5" s="116"/>
      <c r="F5" s="103" t="s">
        <v>6</v>
      </c>
      <c r="G5" s="103"/>
      <c r="H5" s="104"/>
      <c r="I5" s="105" t="s">
        <v>210</v>
      </c>
      <c r="J5" s="107" t="s">
        <v>7</v>
      </c>
    </row>
    <row r="6" spans="2:11" s="8" customFormat="1" x14ac:dyDescent="0.25">
      <c r="B6" s="114"/>
      <c r="C6" s="111"/>
      <c r="D6" s="69" t="s">
        <v>6</v>
      </c>
      <c r="E6" s="117"/>
      <c r="F6" s="70" t="s">
        <v>8</v>
      </c>
      <c r="G6" s="71" t="s">
        <v>9</v>
      </c>
      <c r="H6" s="71" t="s">
        <v>10</v>
      </c>
      <c r="I6" s="106"/>
      <c r="J6" s="108"/>
    </row>
    <row r="7" spans="2:11" s="17" customFormat="1" ht="15.75" customHeight="1" x14ac:dyDescent="0.25">
      <c r="B7" s="9">
        <v>1</v>
      </c>
      <c r="C7" s="10" t="s">
        <v>11</v>
      </c>
      <c r="D7" s="11">
        <v>578</v>
      </c>
      <c r="E7" s="12" t="s">
        <v>12</v>
      </c>
      <c r="F7" s="13">
        <v>53</v>
      </c>
      <c r="G7" s="13">
        <v>70</v>
      </c>
      <c r="H7" s="13">
        <v>63</v>
      </c>
      <c r="I7" s="14">
        <f>(F7+G7+H7)/3</f>
        <v>62</v>
      </c>
      <c r="J7" s="15">
        <f>I7/D7*100</f>
        <v>10.726643598615917</v>
      </c>
      <c r="K7" s="16"/>
    </row>
    <row r="8" spans="2:11" s="17" customFormat="1" ht="15.75" customHeight="1" x14ac:dyDescent="0.25">
      <c r="B8" s="18">
        <f>SUM(B7,1)</f>
        <v>2</v>
      </c>
      <c r="C8" s="19" t="s">
        <v>13</v>
      </c>
      <c r="D8" s="11">
        <v>578</v>
      </c>
      <c r="E8" s="20" t="s">
        <v>14</v>
      </c>
      <c r="F8" s="13">
        <v>112</v>
      </c>
      <c r="G8" s="13">
        <v>143</v>
      </c>
      <c r="H8" s="13">
        <v>130</v>
      </c>
      <c r="I8" s="14">
        <f t="shared" ref="I8:I71" si="0">(F8+G8+H8)/3</f>
        <v>128.33333333333334</v>
      </c>
      <c r="J8" s="15">
        <f t="shared" ref="J8:J71" si="1">I8/D8*100</f>
        <v>22.202998846597463</v>
      </c>
      <c r="K8" s="16"/>
    </row>
    <row r="9" spans="2:11" s="17" customFormat="1" ht="15.75" customHeight="1" x14ac:dyDescent="0.25">
      <c r="B9" s="21">
        <f>SUM(B8,1)</f>
        <v>3</v>
      </c>
      <c r="C9" s="19" t="s">
        <v>15</v>
      </c>
      <c r="D9" s="22">
        <v>231</v>
      </c>
      <c r="E9" s="20" t="s">
        <v>16</v>
      </c>
      <c r="F9" s="13">
        <v>70</v>
      </c>
      <c r="G9" s="13">
        <v>68</v>
      </c>
      <c r="H9" s="13">
        <v>63</v>
      </c>
      <c r="I9" s="14">
        <f t="shared" si="0"/>
        <v>67</v>
      </c>
      <c r="J9" s="15">
        <f t="shared" si="1"/>
        <v>29.004329004329005</v>
      </c>
      <c r="K9" s="16"/>
    </row>
    <row r="10" spans="2:11" s="17" customFormat="1" ht="15.75" customHeight="1" x14ac:dyDescent="0.25">
      <c r="B10" s="21">
        <f>SUM(B9,1)</f>
        <v>4</v>
      </c>
      <c r="C10" s="19" t="s">
        <v>17</v>
      </c>
      <c r="D10" s="22">
        <v>361</v>
      </c>
      <c r="E10" s="20" t="s">
        <v>14</v>
      </c>
      <c r="F10" s="13">
        <v>125</v>
      </c>
      <c r="G10" s="13">
        <v>145</v>
      </c>
      <c r="H10" s="13">
        <v>147</v>
      </c>
      <c r="I10" s="14">
        <f t="shared" si="0"/>
        <v>139</v>
      </c>
      <c r="J10" s="15">
        <f t="shared" si="1"/>
        <v>38.504155124653735</v>
      </c>
      <c r="K10" s="16"/>
    </row>
    <row r="11" spans="2:11" s="27" customFormat="1" ht="15.75" x14ac:dyDescent="0.25">
      <c r="B11" s="23">
        <f>SUM(B10,1)</f>
        <v>5</v>
      </c>
      <c r="C11" s="24" t="s">
        <v>18</v>
      </c>
      <c r="D11" s="25">
        <v>144</v>
      </c>
      <c r="E11" s="26" t="s">
        <v>12</v>
      </c>
      <c r="F11" s="13">
        <v>122</v>
      </c>
      <c r="G11" s="13">
        <v>161</v>
      </c>
      <c r="H11" s="13">
        <v>141</v>
      </c>
      <c r="I11" s="14">
        <f t="shared" si="0"/>
        <v>141.33333333333334</v>
      </c>
      <c r="J11" s="15">
        <f t="shared" si="1"/>
        <v>98.148148148148152</v>
      </c>
      <c r="K11" s="16"/>
    </row>
    <row r="12" spans="2:11" s="27" customFormat="1" ht="15.75" x14ac:dyDescent="0.25">
      <c r="B12" s="23">
        <f t="shared" ref="B12:B34" si="2">SUM(B11,1)</f>
        <v>6</v>
      </c>
      <c r="C12" s="24" t="s">
        <v>19</v>
      </c>
      <c r="D12" s="25">
        <v>231</v>
      </c>
      <c r="E12" s="26" t="s">
        <v>14</v>
      </c>
      <c r="F12" s="13">
        <v>194</v>
      </c>
      <c r="G12" s="13">
        <v>125</v>
      </c>
      <c r="H12" s="13">
        <v>148</v>
      </c>
      <c r="I12" s="14">
        <f t="shared" si="0"/>
        <v>155.66666666666666</v>
      </c>
      <c r="J12" s="15">
        <f t="shared" si="1"/>
        <v>67.388167388167389</v>
      </c>
      <c r="K12" s="16"/>
    </row>
    <row r="13" spans="2:11" s="27" customFormat="1" ht="15.75" x14ac:dyDescent="0.25">
      <c r="B13" s="23">
        <f t="shared" si="2"/>
        <v>7</v>
      </c>
      <c r="C13" s="24" t="s">
        <v>20</v>
      </c>
      <c r="D13" s="25">
        <v>231</v>
      </c>
      <c r="E13" s="26" t="s">
        <v>14</v>
      </c>
      <c r="F13" s="13">
        <v>77</v>
      </c>
      <c r="G13" s="13">
        <v>78</v>
      </c>
      <c r="H13" s="13">
        <v>50</v>
      </c>
      <c r="I13" s="14">
        <f t="shared" si="0"/>
        <v>68.333333333333329</v>
      </c>
      <c r="J13" s="15">
        <f t="shared" si="1"/>
        <v>29.58152958152958</v>
      </c>
      <c r="K13" s="16"/>
    </row>
    <row r="14" spans="2:11" s="27" customFormat="1" ht="21" customHeight="1" x14ac:dyDescent="0.25">
      <c r="B14" s="23">
        <f t="shared" si="2"/>
        <v>8</v>
      </c>
      <c r="C14" s="28" t="s">
        <v>21</v>
      </c>
      <c r="D14" s="25">
        <v>144</v>
      </c>
      <c r="E14" s="26" t="s">
        <v>14</v>
      </c>
      <c r="F14" s="13">
        <v>102</v>
      </c>
      <c r="G14" s="13">
        <v>190</v>
      </c>
      <c r="H14" s="13">
        <v>194</v>
      </c>
      <c r="I14" s="14">
        <f t="shared" si="0"/>
        <v>162</v>
      </c>
      <c r="J14" s="15">
        <f t="shared" si="1"/>
        <v>112.5</v>
      </c>
      <c r="K14" s="16"/>
    </row>
    <row r="15" spans="2:11" s="27" customFormat="1" ht="17.25" customHeight="1" x14ac:dyDescent="0.25">
      <c r="B15" s="91">
        <f t="shared" si="2"/>
        <v>9</v>
      </c>
      <c r="C15" s="92" t="s">
        <v>22</v>
      </c>
      <c r="D15" s="25">
        <v>231</v>
      </c>
      <c r="E15" s="93" t="s">
        <v>23</v>
      </c>
      <c r="F15" s="29"/>
      <c r="G15" s="29"/>
      <c r="H15" s="29"/>
      <c r="I15" s="14">
        <f t="shared" si="0"/>
        <v>0</v>
      </c>
      <c r="J15" s="15">
        <f>I15/D15*100</f>
        <v>0</v>
      </c>
      <c r="K15" s="16"/>
    </row>
    <row r="16" spans="2:11" s="27" customFormat="1" ht="17.25" customHeight="1" x14ac:dyDescent="0.25">
      <c r="B16" s="74"/>
      <c r="C16" s="80"/>
      <c r="D16" s="25">
        <v>361</v>
      </c>
      <c r="E16" s="82"/>
      <c r="F16" s="29"/>
      <c r="G16" s="29"/>
      <c r="H16" s="29"/>
      <c r="I16" s="14">
        <f t="shared" si="0"/>
        <v>0</v>
      </c>
      <c r="J16" s="15">
        <f>I16/D16*100</f>
        <v>0</v>
      </c>
      <c r="K16" s="16"/>
    </row>
    <row r="17" spans="2:11" s="27" customFormat="1" ht="17.25" customHeight="1" x14ac:dyDescent="0.25">
      <c r="B17" s="23">
        <v>10</v>
      </c>
      <c r="C17" s="28" t="s">
        <v>24</v>
      </c>
      <c r="D17" s="25">
        <v>91</v>
      </c>
      <c r="E17" s="26" t="s">
        <v>25</v>
      </c>
      <c r="F17" s="29"/>
      <c r="G17" s="29"/>
      <c r="H17" s="29"/>
      <c r="I17" s="14">
        <f t="shared" si="0"/>
        <v>0</v>
      </c>
      <c r="J17" s="15">
        <f>I17/D17*100</f>
        <v>0</v>
      </c>
      <c r="K17" s="16"/>
    </row>
    <row r="18" spans="2:11" s="27" customFormat="1" ht="18" customHeight="1" x14ac:dyDescent="0.25">
      <c r="B18" s="23">
        <v>11</v>
      </c>
      <c r="C18" s="28" t="s">
        <v>26</v>
      </c>
      <c r="D18" s="25">
        <v>144</v>
      </c>
      <c r="E18" s="26" t="s">
        <v>27</v>
      </c>
      <c r="F18" s="13">
        <v>51</v>
      </c>
      <c r="G18" s="13">
        <v>50</v>
      </c>
      <c r="H18" s="13">
        <v>32</v>
      </c>
      <c r="I18" s="14">
        <f t="shared" si="0"/>
        <v>44.333333333333336</v>
      </c>
      <c r="J18" s="15">
        <f t="shared" si="1"/>
        <v>30.787037037037042</v>
      </c>
      <c r="K18" s="16"/>
    </row>
    <row r="19" spans="2:11" s="27" customFormat="1" ht="18.75" customHeight="1" x14ac:dyDescent="0.25">
      <c r="B19" s="23">
        <v>12</v>
      </c>
      <c r="C19" s="28" t="s">
        <v>28</v>
      </c>
      <c r="D19" s="25">
        <v>231</v>
      </c>
      <c r="E19" s="26" t="s">
        <v>14</v>
      </c>
      <c r="F19" s="13">
        <v>125</v>
      </c>
      <c r="G19" s="13">
        <v>100</v>
      </c>
      <c r="H19" s="13">
        <v>120</v>
      </c>
      <c r="I19" s="14">
        <f t="shared" si="0"/>
        <v>115</v>
      </c>
      <c r="J19" s="15">
        <f t="shared" si="1"/>
        <v>49.783549783549788</v>
      </c>
      <c r="K19" s="16"/>
    </row>
    <row r="20" spans="2:11" s="27" customFormat="1" ht="15.75" customHeight="1" x14ac:dyDescent="0.25">
      <c r="B20" s="21">
        <f t="shared" si="2"/>
        <v>13</v>
      </c>
      <c r="C20" s="10" t="s">
        <v>29</v>
      </c>
      <c r="D20" s="25">
        <v>144</v>
      </c>
      <c r="E20" s="30" t="s">
        <v>14</v>
      </c>
      <c r="F20" s="13">
        <v>67</v>
      </c>
      <c r="G20" s="13">
        <v>69</v>
      </c>
      <c r="H20" s="13">
        <v>65</v>
      </c>
      <c r="I20" s="14">
        <f t="shared" si="0"/>
        <v>67</v>
      </c>
      <c r="J20" s="15">
        <f t="shared" si="1"/>
        <v>46.527777777777779</v>
      </c>
      <c r="K20" s="16"/>
    </row>
    <row r="21" spans="2:11" s="27" customFormat="1" ht="15.75" customHeight="1" x14ac:dyDescent="0.25">
      <c r="B21" s="21">
        <f t="shared" si="2"/>
        <v>14</v>
      </c>
      <c r="C21" s="10" t="s">
        <v>30</v>
      </c>
      <c r="D21" s="25">
        <v>361</v>
      </c>
      <c r="E21" s="30" t="s">
        <v>14</v>
      </c>
      <c r="F21" s="13">
        <v>33</v>
      </c>
      <c r="G21" s="13">
        <v>20</v>
      </c>
      <c r="H21" s="13">
        <v>24</v>
      </c>
      <c r="I21" s="14">
        <f t="shared" si="0"/>
        <v>25.666666666666668</v>
      </c>
      <c r="J21" s="15">
        <f t="shared" si="1"/>
        <v>7.1098799630655591</v>
      </c>
      <c r="K21" s="16"/>
    </row>
    <row r="22" spans="2:11" s="27" customFormat="1" ht="18" customHeight="1" x14ac:dyDescent="0.25">
      <c r="B22" s="73">
        <f t="shared" si="2"/>
        <v>15</v>
      </c>
      <c r="C22" s="75" t="s">
        <v>31</v>
      </c>
      <c r="D22" s="22">
        <v>910</v>
      </c>
      <c r="E22" s="77" t="s">
        <v>32</v>
      </c>
      <c r="F22" s="31"/>
      <c r="G22" s="31"/>
      <c r="H22" s="31"/>
      <c r="I22" s="14">
        <f t="shared" si="0"/>
        <v>0</v>
      </c>
      <c r="J22" s="15">
        <f t="shared" si="1"/>
        <v>0</v>
      </c>
      <c r="K22" s="16"/>
    </row>
    <row r="23" spans="2:11" s="27" customFormat="1" ht="18" customHeight="1" x14ac:dyDescent="0.25">
      <c r="B23" s="74"/>
      <c r="C23" s="80"/>
      <c r="D23" s="22">
        <v>910</v>
      </c>
      <c r="E23" s="78"/>
      <c r="F23" s="31"/>
      <c r="G23" s="31"/>
      <c r="H23" s="31"/>
      <c r="I23" s="14">
        <f t="shared" si="0"/>
        <v>0</v>
      </c>
      <c r="J23" s="15">
        <f t="shared" si="1"/>
        <v>0</v>
      </c>
      <c r="K23" s="16"/>
    </row>
    <row r="24" spans="2:11" s="27" customFormat="1" ht="15.75" customHeight="1" x14ac:dyDescent="0.25">
      <c r="B24" s="21">
        <v>16</v>
      </c>
      <c r="C24" s="19" t="s">
        <v>33</v>
      </c>
      <c r="D24" s="22">
        <v>231</v>
      </c>
      <c r="E24" s="30" t="s">
        <v>34</v>
      </c>
      <c r="F24" s="13">
        <v>70</v>
      </c>
      <c r="G24" s="13">
        <v>65</v>
      </c>
      <c r="H24" s="13">
        <v>77</v>
      </c>
      <c r="I24" s="14">
        <f t="shared" si="0"/>
        <v>70.666666666666671</v>
      </c>
      <c r="J24" s="15">
        <f t="shared" si="1"/>
        <v>30.59163059163059</v>
      </c>
      <c r="K24" s="16"/>
    </row>
    <row r="25" spans="2:11" s="27" customFormat="1" ht="15.75" customHeight="1" x14ac:dyDescent="0.25">
      <c r="B25" s="21">
        <f t="shared" si="2"/>
        <v>17</v>
      </c>
      <c r="C25" s="19" t="s">
        <v>35</v>
      </c>
      <c r="D25" s="22">
        <v>231</v>
      </c>
      <c r="E25" s="30" t="s">
        <v>36</v>
      </c>
      <c r="F25" s="13">
        <v>23</v>
      </c>
      <c r="G25" s="13">
        <v>38</v>
      </c>
      <c r="H25" s="13">
        <v>17</v>
      </c>
      <c r="I25" s="14">
        <f t="shared" si="0"/>
        <v>26</v>
      </c>
      <c r="J25" s="15">
        <f t="shared" si="1"/>
        <v>11.255411255411255</v>
      </c>
      <c r="K25" s="16"/>
    </row>
    <row r="26" spans="2:11" s="27" customFormat="1" ht="15.75" customHeight="1" x14ac:dyDescent="0.25">
      <c r="B26" s="21">
        <f t="shared" si="2"/>
        <v>18</v>
      </c>
      <c r="C26" s="19" t="s">
        <v>37</v>
      </c>
      <c r="D26" s="22">
        <v>231</v>
      </c>
      <c r="E26" s="30" t="s">
        <v>38</v>
      </c>
      <c r="F26" s="13">
        <v>123</v>
      </c>
      <c r="G26" s="13">
        <v>120</v>
      </c>
      <c r="H26" s="13">
        <v>123</v>
      </c>
      <c r="I26" s="14">
        <f t="shared" si="0"/>
        <v>122</v>
      </c>
      <c r="J26" s="15">
        <f t="shared" si="1"/>
        <v>52.813852813852812</v>
      </c>
      <c r="K26" s="16"/>
    </row>
    <row r="27" spans="2:11" s="27" customFormat="1" ht="15.75" customHeight="1" x14ac:dyDescent="0.25">
      <c r="B27" s="21">
        <f t="shared" si="2"/>
        <v>19</v>
      </c>
      <c r="C27" s="19" t="s">
        <v>39</v>
      </c>
      <c r="D27" s="22">
        <v>910</v>
      </c>
      <c r="E27" s="30" t="s">
        <v>14</v>
      </c>
      <c r="F27" s="13">
        <v>229</v>
      </c>
      <c r="G27" s="13">
        <v>217</v>
      </c>
      <c r="H27" s="13">
        <v>238</v>
      </c>
      <c r="I27" s="14">
        <f t="shared" si="0"/>
        <v>228</v>
      </c>
      <c r="J27" s="15">
        <f t="shared" si="1"/>
        <v>25.054945054945055</v>
      </c>
      <c r="K27" s="16"/>
    </row>
    <row r="28" spans="2:11" s="27" customFormat="1" ht="15.75" customHeight="1" x14ac:dyDescent="0.25">
      <c r="B28" s="21">
        <f t="shared" si="2"/>
        <v>20</v>
      </c>
      <c r="C28" s="19" t="s">
        <v>40</v>
      </c>
      <c r="D28" s="22">
        <v>231</v>
      </c>
      <c r="E28" s="30" t="s">
        <v>14</v>
      </c>
      <c r="F28" s="13">
        <v>83</v>
      </c>
      <c r="G28" s="13">
        <v>90</v>
      </c>
      <c r="H28" s="13">
        <v>120</v>
      </c>
      <c r="I28" s="14">
        <f t="shared" si="0"/>
        <v>97.666666666666671</v>
      </c>
      <c r="J28" s="15">
        <f t="shared" si="1"/>
        <v>42.279942279942283</v>
      </c>
      <c r="K28" s="16"/>
    </row>
    <row r="29" spans="2:11" s="27" customFormat="1" ht="15.75" customHeight="1" x14ac:dyDescent="0.25">
      <c r="B29" s="21">
        <f t="shared" si="2"/>
        <v>21</v>
      </c>
      <c r="C29" s="19" t="s">
        <v>41</v>
      </c>
      <c r="D29" s="22">
        <v>578</v>
      </c>
      <c r="E29" s="30" t="s">
        <v>14</v>
      </c>
      <c r="F29" s="13">
        <v>95</v>
      </c>
      <c r="G29" s="13">
        <v>69</v>
      </c>
      <c r="H29" s="13">
        <v>74</v>
      </c>
      <c r="I29" s="14">
        <f t="shared" si="0"/>
        <v>79.333333333333329</v>
      </c>
      <c r="J29" s="15">
        <f t="shared" si="1"/>
        <v>13.725490196078431</v>
      </c>
      <c r="K29" s="16"/>
    </row>
    <row r="30" spans="2:11" s="27" customFormat="1" ht="15.75" customHeight="1" x14ac:dyDescent="0.25">
      <c r="B30" s="21">
        <f t="shared" si="2"/>
        <v>22</v>
      </c>
      <c r="C30" s="19" t="s">
        <v>42</v>
      </c>
      <c r="D30" s="22">
        <v>144</v>
      </c>
      <c r="E30" s="30" t="s">
        <v>14</v>
      </c>
      <c r="F30" s="13">
        <v>51</v>
      </c>
      <c r="G30" s="13">
        <v>92</v>
      </c>
      <c r="H30" s="13">
        <v>70</v>
      </c>
      <c r="I30" s="14">
        <f t="shared" si="0"/>
        <v>71</v>
      </c>
      <c r="J30" s="15">
        <f t="shared" si="1"/>
        <v>49.305555555555557</v>
      </c>
      <c r="K30" s="16"/>
    </row>
    <row r="31" spans="2:11" s="27" customFormat="1" ht="15.75" customHeight="1" x14ac:dyDescent="0.25">
      <c r="B31" s="21">
        <f t="shared" si="2"/>
        <v>23</v>
      </c>
      <c r="C31" s="19" t="s">
        <v>43</v>
      </c>
      <c r="D31" s="22">
        <v>144</v>
      </c>
      <c r="E31" s="30" t="s">
        <v>14</v>
      </c>
      <c r="F31" s="13">
        <v>72</v>
      </c>
      <c r="G31" s="13">
        <v>57</v>
      </c>
      <c r="H31" s="13">
        <v>55</v>
      </c>
      <c r="I31" s="14">
        <f t="shared" si="0"/>
        <v>61.333333333333336</v>
      </c>
      <c r="J31" s="15">
        <f t="shared" si="1"/>
        <v>42.592592592592595</v>
      </c>
      <c r="K31" s="16"/>
    </row>
    <row r="32" spans="2:11" s="27" customFormat="1" ht="15.75" customHeight="1" x14ac:dyDescent="0.25">
      <c r="B32" s="21">
        <f t="shared" si="2"/>
        <v>24</v>
      </c>
      <c r="C32" s="19" t="s">
        <v>44</v>
      </c>
      <c r="D32" s="22">
        <v>144</v>
      </c>
      <c r="E32" s="30" t="s">
        <v>14</v>
      </c>
      <c r="F32" s="31">
        <v>67</v>
      </c>
      <c r="G32" s="31">
        <v>45</v>
      </c>
      <c r="H32" s="31">
        <v>82</v>
      </c>
      <c r="I32" s="14">
        <f t="shared" si="0"/>
        <v>64.666666666666671</v>
      </c>
      <c r="J32" s="15">
        <f t="shared" si="1"/>
        <v>44.907407407407412</v>
      </c>
      <c r="K32" s="16"/>
    </row>
    <row r="33" spans="2:11" s="27" customFormat="1" ht="15.75" customHeight="1" x14ac:dyDescent="0.25">
      <c r="B33" s="21">
        <f t="shared" si="2"/>
        <v>25</v>
      </c>
      <c r="C33" s="19" t="s">
        <v>45</v>
      </c>
      <c r="D33" s="22">
        <v>231</v>
      </c>
      <c r="E33" s="30" t="s">
        <v>14</v>
      </c>
      <c r="F33" s="31">
        <v>24</v>
      </c>
      <c r="G33" s="31">
        <v>29</v>
      </c>
      <c r="H33" s="31">
        <v>34</v>
      </c>
      <c r="I33" s="14">
        <f t="shared" si="0"/>
        <v>29</v>
      </c>
      <c r="J33" s="15">
        <f t="shared" si="1"/>
        <v>12.554112554112553</v>
      </c>
      <c r="K33" s="16"/>
    </row>
    <row r="34" spans="2:11" s="27" customFormat="1" ht="15.75" customHeight="1" x14ac:dyDescent="0.25">
      <c r="B34" s="21">
        <f t="shared" si="2"/>
        <v>26</v>
      </c>
      <c r="C34" s="10" t="s">
        <v>46</v>
      </c>
      <c r="D34" s="25">
        <v>361</v>
      </c>
      <c r="E34" s="30" t="s">
        <v>47</v>
      </c>
      <c r="F34" s="31">
        <v>72</v>
      </c>
      <c r="G34" s="31">
        <v>82</v>
      </c>
      <c r="H34" s="31">
        <v>92</v>
      </c>
      <c r="I34" s="14">
        <f t="shared" si="0"/>
        <v>82</v>
      </c>
      <c r="J34" s="15">
        <f>I34/D34*100</f>
        <v>22.714681440443211</v>
      </c>
      <c r="K34" s="16"/>
    </row>
    <row r="35" spans="2:11" s="27" customFormat="1" ht="15.75" customHeight="1" x14ac:dyDescent="0.25">
      <c r="B35" s="32">
        <v>28</v>
      </c>
      <c r="C35" s="24" t="s">
        <v>48</v>
      </c>
      <c r="D35" s="11">
        <v>361</v>
      </c>
      <c r="E35" s="33" t="s">
        <v>27</v>
      </c>
      <c r="F35" s="34">
        <v>14</v>
      </c>
      <c r="G35" s="34">
        <v>9</v>
      </c>
      <c r="H35" s="34">
        <v>17</v>
      </c>
      <c r="I35" s="14">
        <f t="shared" si="0"/>
        <v>13.333333333333334</v>
      </c>
      <c r="J35" s="15">
        <f t="shared" si="1"/>
        <v>3.6934441366574333</v>
      </c>
      <c r="K35" s="16"/>
    </row>
    <row r="36" spans="2:11" s="27" customFormat="1" ht="15.75" x14ac:dyDescent="0.25">
      <c r="B36" s="32">
        <v>29</v>
      </c>
      <c r="C36" s="24" t="s">
        <v>49</v>
      </c>
      <c r="D36" s="11">
        <v>231</v>
      </c>
      <c r="E36" s="33" t="s">
        <v>50</v>
      </c>
      <c r="F36" s="34">
        <v>5</v>
      </c>
      <c r="G36" s="34">
        <v>3</v>
      </c>
      <c r="H36" s="34">
        <v>2</v>
      </c>
      <c r="I36" s="14">
        <f t="shared" si="0"/>
        <v>3.3333333333333335</v>
      </c>
      <c r="J36" s="15">
        <f t="shared" si="1"/>
        <v>1.4430014430014431</v>
      </c>
      <c r="K36" s="16"/>
    </row>
    <row r="37" spans="2:11" s="27" customFormat="1" ht="15.75" customHeight="1" x14ac:dyDescent="0.25">
      <c r="B37" s="21">
        <v>30</v>
      </c>
      <c r="C37" s="10" t="s">
        <v>51</v>
      </c>
      <c r="D37" s="25">
        <v>361</v>
      </c>
      <c r="E37" s="30" t="s">
        <v>14</v>
      </c>
      <c r="F37" s="34">
        <v>65</v>
      </c>
      <c r="G37" s="34">
        <v>52</v>
      </c>
      <c r="H37" s="34">
        <v>50</v>
      </c>
      <c r="I37" s="15">
        <f t="shared" si="0"/>
        <v>55.666666666666664</v>
      </c>
      <c r="J37" s="15">
        <f t="shared" si="1"/>
        <v>15.420129270544782</v>
      </c>
      <c r="K37" s="16"/>
    </row>
    <row r="38" spans="2:11" s="27" customFormat="1" ht="15.75" customHeight="1" x14ac:dyDescent="0.25">
      <c r="B38" s="21">
        <f t="shared" ref="B38:B99" si="3">SUM(B37,1)</f>
        <v>31</v>
      </c>
      <c r="C38" s="10" t="s">
        <v>52</v>
      </c>
      <c r="D38" s="25">
        <v>578</v>
      </c>
      <c r="E38" s="30" t="s">
        <v>53</v>
      </c>
      <c r="F38" s="34">
        <v>30</v>
      </c>
      <c r="G38" s="34">
        <v>27</v>
      </c>
      <c r="H38" s="34">
        <v>17</v>
      </c>
      <c r="I38" s="15">
        <f t="shared" si="0"/>
        <v>24.666666666666668</v>
      </c>
      <c r="J38" s="15">
        <f t="shared" si="1"/>
        <v>4.2675893886966554</v>
      </c>
      <c r="K38" s="16"/>
    </row>
    <row r="39" spans="2:11" s="27" customFormat="1" ht="15.75" customHeight="1" x14ac:dyDescent="0.25">
      <c r="B39" s="21">
        <f t="shared" si="3"/>
        <v>32</v>
      </c>
      <c r="C39" s="10" t="s">
        <v>54</v>
      </c>
      <c r="D39" s="25">
        <v>144</v>
      </c>
      <c r="E39" s="30" t="s">
        <v>27</v>
      </c>
      <c r="F39" s="34">
        <v>24</v>
      </c>
      <c r="G39" s="34">
        <v>23</v>
      </c>
      <c r="H39" s="34">
        <v>23</v>
      </c>
      <c r="I39" s="15">
        <f t="shared" si="0"/>
        <v>23.333333333333332</v>
      </c>
      <c r="J39" s="15">
        <f t="shared" si="1"/>
        <v>16.203703703703702</v>
      </c>
      <c r="K39" s="16"/>
    </row>
    <row r="40" spans="2:11" s="35" customFormat="1" ht="15.75" customHeight="1" x14ac:dyDescent="0.25">
      <c r="B40" s="21">
        <f t="shared" si="3"/>
        <v>33</v>
      </c>
      <c r="C40" s="10" t="s">
        <v>55</v>
      </c>
      <c r="D40" s="25">
        <v>361</v>
      </c>
      <c r="E40" s="30" t="s">
        <v>14</v>
      </c>
      <c r="F40" s="34">
        <v>29</v>
      </c>
      <c r="G40" s="34">
        <v>27</v>
      </c>
      <c r="H40" s="34">
        <v>29</v>
      </c>
      <c r="I40" s="15">
        <f t="shared" si="0"/>
        <v>28.333333333333332</v>
      </c>
      <c r="J40" s="15">
        <f t="shared" si="1"/>
        <v>7.8485687903970449</v>
      </c>
      <c r="K40" s="16"/>
    </row>
    <row r="41" spans="2:11" s="27" customFormat="1" ht="15.75" customHeight="1" x14ac:dyDescent="0.25">
      <c r="B41" s="21">
        <f t="shared" si="3"/>
        <v>34</v>
      </c>
      <c r="C41" s="19" t="s">
        <v>56</v>
      </c>
      <c r="D41" s="22">
        <v>231</v>
      </c>
      <c r="E41" s="30" t="s">
        <v>27</v>
      </c>
      <c r="F41" s="34">
        <v>23</v>
      </c>
      <c r="G41" s="34">
        <v>24</v>
      </c>
      <c r="H41" s="34">
        <v>23</v>
      </c>
      <c r="I41" s="15">
        <f t="shared" si="0"/>
        <v>23.333333333333332</v>
      </c>
      <c r="J41" s="15">
        <f t="shared" si="1"/>
        <v>10.1010101010101</v>
      </c>
      <c r="K41" s="16"/>
    </row>
    <row r="42" spans="2:11" s="27" customFormat="1" ht="15.75" customHeight="1" x14ac:dyDescent="0.25">
      <c r="B42" s="21">
        <f t="shared" si="3"/>
        <v>35</v>
      </c>
      <c r="C42" s="19" t="s">
        <v>57</v>
      </c>
      <c r="D42" s="22">
        <v>910</v>
      </c>
      <c r="E42" s="30" t="s">
        <v>58</v>
      </c>
      <c r="F42" s="34">
        <v>121</v>
      </c>
      <c r="G42" s="34">
        <v>107</v>
      </c>
      <c r="H42" s="34">
        <v>163</v>
      </c>
      <c r="I42" s="15">
        <f t="shared" si="0"/>
        <v>130.33333333333334</v>
      </c>
      <c r="J42" s="15">
        <f t="shared" si="1"/>
        <v>14.322344322344325</v>
      </c>
      <c r="K42" s="16"/>
    </row>
    <row r="43" spans="2:11" s="27" customFormat="1" ht="15.75" customHeight="1" x14ac:dyDescent="0.25">
      <c r="B43" s="73">
        <f t="shared" si="3"/>
        <v>36</v>
      </c>
      <c r="C43" s="75" t="s">
        <v>59</v>
      </c>
      <c r="D43" s="22">
        <v>578</v>
      </c>
      <c r="E43" s="77" t="s">
        <v>47</v>
      </c>
      <c r="F43" s="34">
        <v>49</v>
      </c>
      <c r="G43" s="34">
        <v>54</v>
      </c>
      <c r="H43" s="34">
        <v>63</v>
      </c>
      <c r="I43" s="15">
        <f t="shared" si="0"/>
        <v>55.333333333333336</v>
      </c>
      <c r="J43" s="15">
        <f t="shared" si="1"/>
        <v>9.573241061130334</v>
      </c>
      <c r="K43" s="16"/>
    </row>
    <row r="44" spans="2:11" s="27" customFormat="1" ht="15.75" customHeight="1" x14ac:dyDescent="0.25">
      <c r="B44" s="74"/>
      <c r="C44" s="80"/>
      <c r="D44" s="22">
        <v>578</v>
      </c>
      <c r="E44" s="78"/>
      <c r="F44" s="34">
        <v>47</v>
      </c>
      <c r="G44" s="34">
        <v>30</v>
      </c>
      <c r="H44" s="34">
        <v>33</v>
      </c>
      <c r="I44" s="15">
        <f t="shared" si="0"/>
        <v>36.666666666666664</v>
      </c>
      <c r="J44" s="15">
        <f t="shared" si="1"/>
        <v>6.3437139561707028</v>
      </c>
      <c r="K44" s="16"/>
    </row>
    <row r="45" spans="2:11" s="27" customFormat="1" ht="16.899999999999999" customHeight="1" x14ac:dyDescent="0.25">
      <c r="B45" s="21">
        <f>SUM(B43,1)</f>
        <v>37</v>
      </c>
      <c r="C45" s="10" t="s">
        <v>60</v>
      </c>
      <c r="D45" s="25">
        <v>361</v>
      </c>
      <c r="E45" s="30" t="s">
        <v>14</v>
      </c>
      <c r="F45" s="34">
        <v>85</v>
      </c>
      <c r="G45" s="34">
        <v>67</v>
      </c>
      <c r="H45" s="34">
        <v>96</v>
      </c>
      <c r="I45" s="15">
        <f t="shared" si="0"/>
        <v>82.666666666666671</v>
      </c>
      <c r="J45" s="15">
        <f t="shared" si="1"/>
        <v>22.899353647276087</v>
      </c>
      <c r="K45" s="16"/>
    </row>
    <row r="46" spans="2:11" s="27" customFormat="1" ht="15.75" customHeight="1" x14ac:dyDescent="0.25">
      <c r="B46" s="21">
        <f t="shared" si="3"/>
        <v>38</v>
      </c>
      <c r="C46" s="10" t="s">
        <v>61</v>
      </c>
      <c r="D46" s="25">
        <v>361</v>
      </c>
      <c r="E46" s="30" t="s">
        <v>14</v>
      </c>
      <c r="F46" s="34">
        <v>179</v>
      </c>
      <c r="G46" s="34">
        <v>230</v>
      </c>
      <c r="H46" s="34">
        <v>283</v>
      </c>
      <c r="I46" s="15">
        <f t="shared" si="0"/>
        <v>230.66666666666666</v>
      </c>
      <c r="J46" s="15">
        <f t="shared" si="1"/>
        <v>63.896583564173589</v>
      </c>
      <c r="K46" s="16"/>
    </row>
    <row r="47" spans="2:11" s="27" customFormat="1" ht="15.75" customHeight="1" x14ac:dyDescent="0.25">
      <c r="B47" s="21">
        <f t="shared" si="3"/>
        <v>39</v>
      </c>
      <c r="C47" s="10" t="s">
        <v>62</v>
      </c>
      <c r="D47" s="25">
        <v>231</v>
      </c>
      <c r="E47" s="30" t="s">
        <v>14</v>
      </c>
      <c r="F47" s="34">
        <v>186</v>
      </c>
      <c r="G47" s="34">
        <v>132</v>
      </c>
      <c r="H47" s="34">
        <v>164</v>
      </c>
      <c r="I47" s="15">
        <f t="shared" si="0"/>
        <v>160.66666666666666</v>
      </c>
      <c r="J47" s="15">
        <f t="shared" si="1"/>
        <v>69.552669552669542</v>
      </c>
      <c r="K47" s="16"/>
    </row>
    <row r="48" spans="2:11" s="27" customFormat="1" ht="15.75" customHeight="1" x14ac:dyDescent="0.25">
      <c r="B48" s="21">
        <f t="shared" si="3"/>
        <v>40</v>
      </c>
      <c r="C48" s="10" t="s">
        <v>63</v>
      </c>
      <c r="D48" s="25">
        <v>578</v>
      </c>
      <c r="E48" s="30" t="s">
        <v>14</v>
      </c>
      <c r="F48" s="34">
        <v>107</v>
      </c>
      <c r="G48" s="34">
        <v>76</v>
      </c>
      <c r="H48" s="34">
        <v>93</v>
      </c>
      <c r="I48" s="15">
        <f t="shared" si="0"/>
        <v>92</v>
      </c>
      <c r="J48" s="15">
        <f t="shared" si="1"/>
        <v>15.916955017301039</v>
      </c>
      <c r="K48" s="16"/>
    </row>
    <row r="49" spans="2:11" s="35" customFormat="1" ht="15.75" customHeight="1" x14ac:dyDescent="0.25">
      <c r="B49" s="21">
        <f t="shared" si="3"/>
        <v>41</v>
      </c>
      <c r="C49" s="36" t="s">
        <v>64</v>
      </c>
      <c r="D49" s="25">
        <v>578</v>
      </c>
      <c r="E49" s="30" t="s">
        <v>65</v>
      </c>
      <c r="F49" s="34">
        <v>198</v>
      </c>
      <c r="G49" s="34">
        <v>181</v>
      </c>
      <c r="H49" s="34">
        <v>121</v>
      </c>
      <c r="I49" s="15">
        <f t="shared" si="0"/>
        <v>166.66666666666666</v>
      </c>
      <c r="J49" s="15">
        <f t="shared" si="1"/>
        <v>28.835063437139556</v>
      </c>
      <c r="K49" s="16"/>
    </row>
    <row r="50" spans="2:11" s="27" customFormat="1" ht="15.75" customHeight="1" x14ac:dyDescent="0.25">
      <c r="B50" s="21">
        <f>SUM(B49,1)</f>
        <v>42</v>
      </c>
      <c r="C50" s="10" t="s">
        <v>66</v>
      </c>
      <c r="D50" s="25">
        <v>361</v>
      </c>
      <c r="E50" s="30" t="s">
        <v>14</v>
      </c>
      <c r="F50" s="34">
        <v>218</v>
      </c>
      <c r="G50" s="34">
        <v>248</v>
      </c>
      <c r="H50" s="34">
        <v>202</v>
      </c>
      <c r="I50" s="15">
        <f t="shared" si="0"/>
        <v>222.66666666666666</v>
      </c>
      <c r="J50" s="15">
        <f t="shared" si="1"/>
        <v>61.680517082179129</v>
      </c>
      <c r="K50" s="16"/>
    </row>
    <row r="51" spans="2:11" s="27" customFormat="1" ht="15.75" customHeight="1" x14ac:dyDescent="0.25">
      <c r="B51" s="21">
        <f t="shared" si="3"/>
        <v>43</v>
      </c>
      <c r="C51" s="10" t="s">
        <v>67</v>
      </c>
      <c r="D51" s="25">
        <v>578</v>
      </c>
      <c r="E51" s="30" t="s">
        <v>14</v>
      </c>
      <c r="F51" s="34">
        <v>91</v>
      </c>
      <c r="G51" s="34">
        <v>98</v>
      </c>
      <c r="H51" s="34">
        <v>97</v>
      </c>
      <c r="I51" s="15">
        <f t="shared" si="0"/>
        <v>95.333333333333329</v>
      </c>
      <c r="J51" s="15">
        <f t="shared" si="1"/>
        <v>16.49365628604383</v>
      </c>
      <c r="K51" s="16"/>
    </row>
    <row r="52" spans="2:11" s="27" customFormat="1" ht="15.75" customHeight="1" x14ac:dyDescent="0.25">
      <c r="B52" s="21">
        <f t="shared" si="3"/>
        <v>44</v>
      </c>
      <c r="C52" s="10" t="s">
        <v>68</v>
      </c>
      <c r="D52" s="25">
        <v>231</v>
      </c>
      <c r="E52" s="30" t="s">
        <v>69</v>
      </c>
      <c r="F52" s="34">
        <v>61</v>
      </c>
      <c r="G52" s="34">
        <v>63</v>
      </c>
      <c r="H52" s="34">
        <v>61</v>
      </c>
      <c r="I52" s="15">
        <f t="shared" si="0"/>
        <v>61.666666666666664</v>
      </c>
      <c r="J52" s="15">
        <f t="shared" si="1"/>
        <v>26.695526695526695</v>
      </c>
      <c r="K52" s="16"/>
    </row>
    <row r="53" spans="2:11" s="27" customFormat="1" ht="15.75" customHeight="1" x14ac:dyDescent="0.25">
      <c r="B53" s="32">
        <f t="shared" si="3"/>
        <v>45</v>
      </c>
      <c r="C53" s="37" t="s">
        <v>70</v>
      </c>
      <c r="D53" s="25">
        <v>361</v>
      </c>
      <c r="E53" s="30" t="s">
        <v>71</v>
      </c>
      <c r="F53" s="34">
        <v>177</v>
      </c>
      <c r="G53" s="34">
        <v>154</v>
      </c>
      <c r="H53" s="34">
        <v>177</v>
      </c>
      <c r="I53" s="14">
        <f t="shared" si="0"/>
        <v>169.33333333333334</v>
      </c>
      <c r="J53" s="15">
        <f t="shared" si="1"/>
        <v>46.906740535549403</v>
      </c>
      <c r="K53" s="16"/>
    </row>
    <row r="54" spans="2:11" s="27" customFormat="1" ht="15.75" customHeight="1" x14ac:dyDescent="0.25">
      <c r="B54" s="38">
        <f t="shared" si="3"/>
        <v>46</v>
      </c>
      <c r="C54" s="39" t="s">
        <v>72</v>
      </c>
      <c r="D54" s="40">
        <v>361</v>
      </c>
      <c r="E54" s="30" t="s">
        <v>14</v>
      </c>
      <c r="F54" s="34">
        <v>130</v>
      </c>
      <c r="G54" s="34">
        <v>153</v>
      </c>
      <c r="H54" s="34">
        <v>142</v>
      </c>
      <c r="I54" s="14">
        <f t="shared" si="0"/>
        <v>141.66666666666666</v>
      </c>
      <c r="J54" s="15">
        <f t="shared" si="1"/>
        <v>39.242843951985222</v>
      </c>
      <c r="K54" s="16"/>
    </row>
    <row r="55" spans="2:11" s="27" customFormat="1" ht="15.75" customHeight="1" x14ac:dyDescent="0.25">
      <c r="B55" s="38">
        <f t="shared" si="3"/>
        <v>47</v>
      </c>
      <c r="C55" s="10" t="s">
        <v>73</v>
      </c>
      <c r="D55" s="25">
        <v>361</v>
      </c>
      <c r="E55" s="30" t="s">
        <v>14</v>
      </c>
      <c r="F55" s="34">
        <v>203</v>
      </c>
      <c r="G55" s="34">
        <v>177</v>
      </c>
      <c r="H55" s="34">
        <v>136</v>
      </c>
      <c r="I55" s="14">
        <f t="shared" si="0"/>
        <v>172</v>
      </c>
      <c r="J55" s="15">
        <f t="shared" si="1"/>
        <v>47.64542936288089</v>
      </c>
      <c r="K55" s="16"/>
    </row>
    <row r="56" spans="2:11" s="27" customFormat="1" ht="15.75" customHeight="1" x14ac:dyDescent="0.25">
      <c r="B56" s="38">
        <f t="shared" si="3"/>
        <v>48</v>
      </c>
      <c r="C56" s="19" t="s">
        <v>74</v>
      </c>
      <c r="D56" s="22">
        <v>578</v>
      </c>
      <c r="E56" s="30" t="s">
        <v>65</v>
      </c>
      <c r="F56" s="34">
        <v>107</v>
      </c>
      <c r="G56" s="34">
        <v>180</v>
      </c>
      <c r="H56" s="34">
        <v>219</v>
      </c>
      <c r="I56" s="14">
        <f t="shared" si="0"/>
        <v>168.66666666666666</v>
      </c>
      <c r="J56" s="15">
        <f t="shared" si="1"/>
        <v>29.181084198385232</v>
      </c>
      <c r="K56" s="16"/>
    </row>
    <row r="57" spans="2:11" s="27" customFormat="1" ht="15.75" customHeight="1" x14ac:dyDescent="0.25">
      <c r="B57" s="38">
        <f t="shared" si="3"/>
        <v>49</v>
      </c>
      <c r="C57" s="19" t="s">
        <v>75</v>
      </c>
      <c r="D57" s="22">
        <v>91</v>
      </c>
      <c r="E57" s="30" t="s">
        <v>27</v>
      </c>
      <c r="F57" s="34">
        <v>16</v>
      </c>
      <c r="G57" s="34">
        <v>16</v>
      </c>
      <c r="H57" s="34">
        <v>17</v>
      </c>
      <c r="I57" s="14">
        <f t="shared" si="0"/>
        <v>16.333333333333332</v>
      </c>
      <c r="J57" s="15">
        <f t="shared" si="1"/>
        <v>17.948717948717949</v>
      </c>
      <c r="K57" s="16"/>
    </row>
    <row r="58" spans="2:11" s="27" customFormat="1" ht="15.75" customHeight="1" x14ac:dyDescent="0.25">
      <c r="B58" s="21">
        <f t="shared" si="3"/>
        <v>50</v>
      </c>
      <c r="C58" s="10" t="s">
        <v>76</v>
      </c>
      <c r="D58" s="25">
        <v>361</v>
      </c>
      <c r="E58" s="30" t="s">
        <v>14</v>
      </c>
      <c r="F58" s="34">
        <v>54</v>
      </c>
      <c r="G58" s="34">
        <v>97</v>
      </c>
      <c r="H58" s="34">
        <v>124</v>
      </c>
      <c r="I58" s="14">
        <f t="shared" si="0"/>
        <v>91.666666666666671</v>
      </c>
      <c r="J58" s="15">
        <f t="shared" si="1"/>
        <v>25.392428439519854</v>
      </c>
      <c r="K58" s="16"/>
    </row>
    <row r="59" spans="2:11" s="27" customFormat="1" ht="15.75" customHeight="1" x14ac:dyDescent="0.25">
      <c r="B59" s="21">
        <f t="shared" si="3"/>
        <v>51</v>
      </c>
      <c r="C59" s="10" t="s">
        <v>77</v>
      </c>
      <c r="D59" s="25">
        <v>361</v>
      </c>
      <c r="E59" s="30" t="s">
        <v>14</v>
      </c>
      <c r="F59" s="34">
        <v>25</v>
      </c>
      <c r="G59" s="34">
        <v>36</v>
      </c>
      <c r="H59" s="34">
        <v>45</v>
      </c>
      <c r="I59" s="14">
        <f t="shared" si="0"/>
        <v>35.333333333333336</v>
      </c>
      <c r="J59" s="15">
        <f t="shared" si="1"/>
        <v>9.7876269621421983</v>
      </c>
      <c r="K59" s="16"/>
    </row>
    <row r="60" spans="2:11" s="27" customFormat="1" ht="15.75" customHeight="1" x14ac:dyDescent="0.25">
      <c r="B60" s="21">
        <f t="shared" si="3"/>
        <v>52</v>
      </c>
      <c r="C60" s="10" t="s">
        <v>78</v>
      </c>
      <c r="D60" s="25">
        <v>144</v>
      </c>
      <c r="E60" s="30" t="s">
        <v>14</v>
      </c>
      <c r="F60" s="34">
        <v>15</v>
      </c>
      <c r="G60" s="34">
        <v>8</v>
      </c>
      <c r="H60" s="34">
        <v>20</v>
      </c>
      <c r="I60" s="14">
        <f t="shared" si="0"/>
        <v>14.333333333333334</v>
      </c>
      <c r="J60" s="15">
        <f t="shared" si="1"/>
        <v>9.9537037037037042</v>
      </c>
      <c r="K60" s="16"/>
    </row>
    <row r="61" spans="2:11" s="27" customFormat="1" ht="15.75" customHeight="1" x14ac:dyDescent="0.25">
      <c r="B61" s="21">
        <f t="shared" si="3"/>
        <v>53</v>
      </c>
      <c r="C61" s="10" t="s">
        <v>79</v>
      </c>
      <c r="D61" s="25">
        <v>361</v>
      </c>
      <c r="E61" s="30" t="s">
        <v>47</v>
      </c>
      <c r="F61" s="34">
        <v>113</v>
      </c>
      <c r="G61" s="34">
        <v>118</v>
      </c>
      <c r="H61" s="34">
        <v>100</v>
      </c>
      <c r="I61" s="14">
        <f t="shared" si="0"/>
        <v>110.33333333333333</v>
      </c>
      <c r="J61" s="15">
        <f t="shared" si="1"/>
        <v>30.563250230840254</v>
      </c>
      <c r="K61" s="16"/>
    </row>
    <row r="62" spans="2:11" s="27" customFormat="1" ht="15.75" customHeight="1" x14ac:dyDescent="0.25">
      <c r="B62" s="21">
        <f t="shared" si="3"/>
        <v>54</v>
      </c>
      <c r="C62" s="10" t="s">
        <v>80</v>
      </c>
      <c r="D62" s="25">
        <v>361</v>
      </c>
      <c r="E62" s="30" t="s">
        <v>47</v>
      </c>
      <c r="F62" s="34">
        <v>55</v>
      </c>
      <c r="G62" s="34">
        <v>62</v>
      </c>
      <c r="H62" s="34">
        <v>36</v>
      </c>
      <c r="I62" s="14">
        <f t="shared" si="0"/>
        <v>51</v>
      </c>
      <c r="J62" s="15">
        <f t="shared" si="1"/>
        <v>14.127423822714682</v>
      </c>
      <c r="K62" s="16"/>
    </row>
    <row r="63" spans="2:11" s="27" customFormat="1" ht="15.75" customHeight="1" x14ac:dyDescent="0.25">
      <c r="B63" s="21">
        <f t="shared" si="3"/>
        <v>55</v>
      </c>
      <c r="C63" s="10" t="s">
        <v>81</v>
      </c>
      <c r="D63" s="25">
        <v>361</v>
      </c>
      <c r="E63" s="30" t="s">
        <v>14</v>
      </c>
      <c r="F63" s="34">
        <v>303</v>
      </c>
      <c r="G63" s="34">
        <v>420</v>
      </c>
      <c r="H63" s="34">
        <v>371</v>
      </c>
      <c r="I63" s="14">
        <f t="shared" si="0"/>
        <v>364.66666666666669</v>
      </c>
      <c r="J63" s="15">
        <f t="shared" si="1"/>
        <v>101.0156971375808</v>
      </c>
      <c r="K63" s="16"/>
    </row>
    <row r="64" spans="2:11" s="27" customFormat="1" ht="15.75" customHeight="1" x14ac:dyDescent="0.25">
      <c r="B64" s="21">
        <f t="shared" si="3"/>
        <v>56</v>
      </c>
      <c r="C64" s="10" t="s">
        <v>82</v>
      </c>
      <c r="D64" s="25">
        <v>144</v>
      </c>
      <c r="E64" s="30" t="s">
        <v>14</v>
      </c>
      <c r="F64" s="34">
        <v>10</v>
      </c>
      <c r="G64" s="34">
        <v>19</v>
      </c>
      <c r="H64" s="34">
        <v>24</v>
      </c>
      <c r="I64" s="14">
        <f t="shared" si="0"/>
        <v>17.666666666666668</v>
      </c>
      <c r="J64" s="15">
        <f t="shared" si="1"/>
        <v>12.268518518518519</v>
      </c>
      <c r="K64" s="16"/>
    </row>
    <row r="65" spans="2:11" s="27" customFormat="1" ht="15.75" customHeight="1" x14ac:dyDescent="0.25">
      <c r="B65" s="21">
        <f t="shared" si="3"/>
        <v>57</v>
      </c>
      <c r="C65" s="10" t="s">
        <v>83</v>
      </c>
      <c r="D65" s="25">
        <v>231</v>
      </c>
      <c r="E65" s="30" t="s">
        <v>84</v>
      </c>
      <c r="F65" s="34">
        <v>17</v>
      </c>
      <c r="G65" s="34">
        <v>52</v>
      </c>
      <c r="H65" s="34">
        <v>10</v>
      </c>
      <c r="I65" s="14">
        <f t="shared" si="0"/>
        <v>26.333333333333332</v>
      </c>
      <c r="J65" s="15">
        <f t="shared" si="1"/>
        <v>11.399711399711398</v>
      </c>
      <c r="K65" s="16"/>
    </row>
    <row r="66" spans="2:11" s="27" customFormat="1" ht="15.75" customHeight="1" x14ac:dyDescent="0.25">
      <c r="B66" s="41">
        <f t="shared" si="3"/>
        <v>58</v>
      </c>
      <c r="C66" s="10" t="s">
        <v>85</v>
      </c>
      <c r="D66" s="25">
        <v>361</v>
      </c>
      <c r="E66" s="42" t="s">
        <v>14</v>
      </c>
      <c r="F66" s="29">
        <v>161</v>
      </c>
      <c r="G66" s="29">
        <v>107</v>
      </c>
      <c r="H66" s="29">
        <v>116</v>
      </c>
      <c r="I66" s="14">
        <f t="shared" si="0"/>
        <v>128</v>
      </c>
      <c r="J66" s="15">
        <f t="shared" si="1"/>
        <v>35.45706371191136</v>
      </c>
      <c r="K66" s="16"/>
    </row>
    <row r="67" spans="2:11" s="27" customFormat="1" ht="15.75" customHeight="1" x14ac:dyDescent="0.25">
      <c r="B67" s="21">
        <f t="shared" si="3"/>
        <v>59</v>
      </c>
      <c r="C67" s="19" t="s">
        <v>86</v>
      </c>
      <c r="D67" s="22">
        <v>231</v>
      </c>
      <c r="E67" s="30" t="s">
        <v>65</v>
      </c>
      <c r="F67" s="34">
        <v>199</v>
      </c>
      <c r="G67" s="34">
        <v>186</v>
      </c>
      <c r="H67" s="34">
        <v>182</v>
      </c>
      <c r="I67" s="14">
        <f t="shared" si="0"/>
        <v>189</v>
      </c>
      <c r="J67" s="15">
        <f t="shared" si="1"/>
        <v>81.818181818181827</v>
      </c>
      <c r="K67" s="16"/>
    </row>
    <row r="68" spans="2:11" s="27" customFormat="1" ht="15.75" customHeight="1" x14ac:dyDescent="0.25">
      <c r="B68" s="21">
        <f t="shared" si="3"/>
        <v>60</v>
      </c>
      <c r="C68" s="19" t="s">
        <v>87</v>
      </c>
      <c r="D68" s="22">
        <v>910</v>
      </c>
      <c r="E68" s="30" t="s">
        <v>14</v>
      </c>
      <c r="F68" s="34">
        <v>328</v>
      </c>
      <c r="G68" s="34">
        <v>386</v>
      </c>
      <c r="H68" s="34">
        <v>292</v>
      </c>
      <c r="I68" s="14">
        <f t="shared" si="0"/>
        <v>335.33333333333331</v>
      </c>
      <c r="J68" s="15">
        <f t="shared" si="1"/>
        <v>36.849816849816847</v>
      </c>
      <c r="K68" s="16"/>
    </row>
    <row r="69" spans="2:11" s="27" customFormat="1" ht="15.75" customHeight="1" x14ac:dyDescent="0.25">
      <c r="B69" s="21">
        <f t="shared" si="3"/>
        <v>61</v>
      </c>
      <c r="C69" s="19" t="s">
        <v>88</v>
      </c>
      <c r="D69" s="22">
        <v>144</v>
      </c>
      <c r="E69" s="30" t="s">
        <v>14</v>
      </c>
      <c r="F69" s="34">
        <v>129</v>
      </c>
      <c r="G69" s="34">
        <v>72</v>
      </c>
      <c r="H69" s="34">
        <v>179</v>
      </c>
      <c r="I69" s="14">
        <f t="shared" si="0"/>
        <v>126.66666666666667</v>
      </c>
      <c r="J69" s="15">
        <f t="shared" si="1"/>
        <v>87.962962962962962</v>
      </c>
      <c r="K69" s="16"/>
    </row>
    <row r="70" spans="2:11" s="27" customFormat="1" ht="15.75" customHeight="1" x14ac:dyDescent="0.25">
      <c r="B70" s="21">
        <f t="shared" si="3"/>
        <v>62</v>
      </c>
      <c r="C70" s="10" t="s">
        <v>89</v>
      </c>
      <c r="D70" s="25">
        <v>361</v>
      </c>
      <c r="E70" s="30" t="s">
        <v>14</v>
      </c>
      <c r="F70" s="34">
        <v>100</v>
      </c>
      <c r="G70" s="34">
        <v>150</v>
      </c>
      <c r="H70" s="34">
        <v>142</v>
      </c>
      <c r="I70" s="14">
        <f t="shared" si="0"/>
        <v>130.66666666666666</v>
      </c>
      <c r="J70" s="15">
        <f t="shared" si="1"/>
        <v>36.195752539242839</v>
      </c>
      <c r="K70" s="16"/>
    </row>
    <row r="71" spans="2:11" s="27" customFormat="1" ht="15.75" customHeight="1" x14ac:dyDescent="0.25">
      <c r="B71" s="21">
        <f t="shared" si="3"/>
        <v>63</v>
      </c>
      <c r="C71" s="10" t="s">
        <v>90</v>
      </c>
      <c r="D71" s="25">
        <v>361</v>
      </c>
      <c r="E71" s="30" t="s">
        <v>14</v>
      </c>
      <c r="F71" s="34">
        <v>77</v>
      </c>
      <c r="G71" s="34">
        <v>142</v>
      </c>
      <c r="H71" s="34">
        <v>64</v>
      </c>
      <c r="I71" s="14">
        <f t="shared" si="0"/>
        <v>94.333333333333329</v>
      </c>
      <c r="J71" s="15">
        <f t="shared" si="1"/>
        <v>26.131117266851341</v>
      </c>
      <c r="K71" s="16"/>
    </row>
    <row r="72" spans="2:11" s="27" customFormat="1" ht="15.75" customHeight="1" x14ac:dyDescent="0.25">
      <c r="B72" s="21">
        <f t="shared" si="3"/>
        <v>64</v>
      </c>
      <c r="C72" s="10" t="s">
        <v>91</v>
      </c>
      <c r="D72" s="25">
        <v>361</v>
      </c>
      <c r="E72" s="30" t="s">
        <v>14</v>
      </c>
      <c r="F72" s="34">
        <v>82</v>
      </c>
      <c r="G72" s="34">
        <v>85</v>
      </c>
      <c r="H72" s="34">
        <v>64</v>
      </c>
      <c r="I72" s="14">
        <f t="shared" ref="I72:I135" si="4">(F72+G72+H72)/3</f>
        <v>77</v>
      </c>
      <c r="J72" s="15">
        <f t="shared" ref="J72:J135" si="5">I72/D72*100</f>
        <v>21.329639889196674</v>
      </c>
      <c r="K72" s="16"/>
    </row>
    <row r="73" spans="2:11" s="27" customFormat="1" ht="15.75" customHeight="1" x14ac:dyDescent="0.25">
      <c r="B73" s="21">
        <f t="shared" si="3"/>
        <v>65</v>
      </c>
      <c r="C73" s="10" t="s">
        <v>92</v>
      </c>
      <c r="D73" s="25">
        <v>231</v>
      </c>
      <c r="E73" s="30" t="s">
        <v>93</v>
      </c>
      <c r="F73" s="34">
        <v>9</v>
      </c>
      <c r="G73" s="34">
        <v>8</v>
      </c>
      <c r="H73" s="34">
        <v>15</v>
      </c>
      <c r="I73" s="14">
        <f t="shared" si="4"/>
        <v>10.666666666666666</v>
      </c>
      <c r="J73" s="15">
        <f t="shared" si="5"/>
        <v>4.6176046176046173</v>
      </c>
      <c r="K73" s="16"/>
    </row>
    <row r="74" spans="2:11" s="27" customFormat="1" ht="15.75" customHeight="1" x14ac:dyDescent="0.25">
      <c r="B74" s="21">
        <f t="shared" si="3"/>
        <v>66</v>
      </c>
      <c r="C74" s="10" t="s">
        <v>94</v>
      </c>
      <c r="D74" s="25">
        <v>578</v>
      </c>
      <c r="E74" s="30" t="s">
        <v>14</v>
      </c>
      <c r="F74" s="34">
        <v>238</v>
      </c>
      <c r="G74" s="34">
        <v>218</v>
      </c>
      <c r="H74" s="34">
        <v>223</v>
      </c>
      <c r="I74" s="14">
        <f t="shared" si="4"/>
        <v>226.33333333333334</v>
      </c>
      <c r="J74" s="15">
        <f t="shared" si="5"/>
        <v>39.158016147635529</v>
      </c>
      <c r="K74" s="16"/>
    </row>
    <row r="75" spans="2:11" s="27" customFormat="1" ht="15.75" customHeight="1" x14ac:dyDescent="0.25">
      <c r="B75" s="21">
        <f t="shared" si="3"/>
        <v>67</v>
      </c>
      <c r="C75" s="10" t="s">
        <v>95</v>
      </c>
      <c r="D75" s="25">
        <v>910</v>
      </c>
      <c r="E75" s="30" t="s">
        <v>14</v>
      </c>
      <c r="F75" s="34">
        <v>394</v>
      </c>
      <c r="G75" s="34">
        <v>295</v>
      </c>
      <c r="H75" s="34">
        <v>237</v>
      </c>
      <c r="I75" s="14">
        <f t="shared" si="4"/>
        <v>308.66666666666669</v>
      </c>
      <c r="J75" s="15">
        <f t="shared" si="5"/>
        <v>33.91941391941392</v>
      </c>
      <c r="K75" s="16"/>
    </row>
    <row r="76" spans="2:11" s="27" customFormat="1" ht="15.75" customHeight="1" x14ac:dyDescent="0.25">
      <c r="B76" s="21">
        <f t="shared" si="3"/>
        <v>68</v>
      </c>
      <c r="C76" s="10" t="s">
        <v>96</v>
      </c>
      <c r="D76" s="25">
        <v>578</v>
      </c>
      <c r="E76" s="30" t="s">
        <v>14</v>
      </c>
      <c r="F76" s="34">
        <v>593</v>
      </c>
      <c r="G76" s="34">
        <v>592</v>
      </c>
      <c r="H76" s="34">
        <v>661</v>
      </c>
      <c r="I76" s="14">
        <f t="shared" si="4"/>
        <v>615.33333333333337</v>
      </c>
      <c r="J76" s="15">
        <f t="shared" si="5"/>
        <v>106.45905420991927</v>
      </c>
      <c r="K76" s="16"/>
    </row>
    <row r="77" spans="2:11" s="27" customFormat="1" ht="15.75" customHeight="1" x14ac:dyDescent="0.25">
      <c r="B77" s="21">
        <f t="shared" si="3"/>
        <v>69</v>
      </c>
      <c r="C77" s="10" t="s">
        <v>97</v>
      </c>
      <c r="D77" s="25">
        <v>361</v>
      </c>
      <c r="E77" s="30" t="s">
        <v>14</v>
      </c>
      <c r="F77" s="34">
        <v>170</v>
      </c>
      <c r="G77" s="34">
        <v>116</v>
      </c>
      <c r="H77" s="34">
        <v>155</v>
      </c>
      <c r="I77" s="14">
        <f t="shared" si="4"/>
        <v>147</v>
      </c>
      <c r="J77" s="15">
        <f t="shared" si="5"/>
        <v>40.720221606648202</v>
      </c>
      <c r="K77" s="16"/>
    </row>
    <row r="78" spans="2:11" s="27" customFormat="1" ht="15.75" customHeight="1" x14ac:dyDescent="0.25">
      <c r="B78" s="21">
        <f t="shared" si="3"/>
        <v>70</v>
      </c>
      <c r="C78" s="10" t="s">
        <v>98</v>
      </c>
      <c r="D78" s="25">
        <v>231</v>
      </c>
      <c r="E78" s="30" t="s">
        <v>14</v>
      </c>
      <c r="F78" s="34">
        <v>10</v>
      </c>
      <c r="G78" s="34">
        <v>9</v>
      </c>
      <c r="H78" s="34">
        <v>4</v>
      </c>
      <c r="I78" s="14">
        <f t="shared" si="4"/>
        <v>7.666666666666667</v>
      </c>
      <c r="J78" s="15">
        <f t="shared" si="5"/>
        <v>3.318903318903319</v>
      </c>
      <c r="K78" s="16"/>
    </row>
    <row r="79" spans="2:11" s="27" customFormat="1" ht="15.75" customHeight="1" x14ac:dyDescent="0.25">
      <c r="B79" s="21">
        <f t="shared" si="3"/>
        <v>71</v>
      </c>
      <c r="C79" s="10" t="s">
        <v>99</v>
      </c>
      <c r="D79" s="25">
        <v>910</v>
      </c>
      <c r="E79" s="30" t="s">
        <v>14</v>
      </c>
      <c r="F79" s="34">
        <v>905</v>
      </c>
      <c r="G79" s="34">
        <v>604</v>
      </c>
      <c r="H79" s="34">
        <v>567</v>
      </c>
      <c r="I79" s="14">
        <f t="shared" si="4"/>
        <v>692</v>
      </c>
      <c r="J79" s="15">
        <f t="shared" si="5"/>
        <v>76.043956043956044</v>
      </c>
      <c r="K79" s="16"/>
    </row>
    <row r="80" spans="2:11" s="27" customFormat="1" ht="15.75" customHeight="1" x14ac:dyDescent="0.25">
      <c r="B80" s="21">
        <f t="shared" si="3"/>
        <v>72</v>
      </c>
      <c r="C80" s="10" t="s">
        <v>100</v>
      </c>
      <c r="D80" s="25">
        <v>910</v>
      </c>
      <c r="E80" s="30" t="s">
        <v>14</v>
      </c>
      <c r="F80" s="34">
        <v>391</v>
      </c>
      <c r="G80" s="34">
        <v>529</v>
      </c>
      <c r="H80" s="34">
        <v>538</v>
      </c>
      <c r="I80" s="14">
        <f t="shared" si="4"/>
        <v>486</v>
      </c>
      <c r="J80" s="15">
        <f t="shared" si="5"/>
        <v>53.406593406593409</v>
      </c>
      <c r="K80" s="16"/>
    </row>
    <row r="81" spans="2:11" s="27" customFormat="1" ht="15.75" customHeight="1" x14ac:dyDescent="0.25">
      <c r="B81" s="21">
        <f t="shared" si="3"/>
        <v>73</v>
      </c>
      <c r="C81" s="10" t="s">
        <v>101</v>
      </c>
      <c r="D81" s="25">
        <v>910</v>
      </c>
      <c r="E81" s="30" t="s">
        <v>14</v>
      </c>
      <c r="F81" s="34">
        <v>983</v>
      </c>
      <c r="G81" s="34">
        <v>977</v>
      </c>
      <c r="H81" s="34">
        <v>947</v>
      </c>
      <c r="I81" s="14">
        <f t="shared" si="4"/>
        <v>969</v>
      </c>
      <c r="J81" s="15">
        <f t="shared" si="5"/>
        <v>106.48351648351648</v>
      </c>
      <c r="K81" s="16"/>
    </row>
    <row r="82" spans="2:11" s="27" customFormat="1" ht="15.75" customHeight="1" x14ac:dyDescent="0.25">
      <c r="B82" s="21">
        <f t="shared" si="3"/>
        <v>74</v>
      </c>
      <c r="C82" s="10" t="s">
        <v>102</v>
      </c>
      <c r="D82" s="25">
        <v>910</v>
      </c>
      <c r="E82" s="30" t="s">
        <v>14</v>
      </c>
      <c r="F82" s="34">
        <v>960</v>
      </c>
      <c r="G82" s="34">
        <v>974</v>
      </c>
      <c r="H82" s="34">
        <v>957</v>
      </c>
      <c r="I82" s="14">
        <f t="shared" si="4"/>
        <v>963.66666666666663</v>
      </c>
      <c r="J82" s="15">
        <f t="shared" si="5"/>
        <v>105.8974358974359</v>
      </c>
      <c r="K82" s="16"/>
    </row>
    <row r="83" spans="2:11" s="27" customFormat="1" ht="15.75" customHeight="1" x14ac:dyDescent="0.25">
      <c r="B83" s="21">
        <f t="shared" si="3"/>
        <v>75</v>
      </c>
      <c r="C83" s="10" t="s">
        <v>103</v>
      </c>
      <c r="D83" s="25">
        <v>144</v>
      </c>
      <c r="E83" s="30" t="s">
        <v>69</v>
      </c>
      <c r="F83" s="34">
        <v>19</v>
      </c>
      <c r="G83" s="34">
        <v>13</v>
      </c>
      <c r="H83" s="34">
        <v>9</v>
      </c>
      <c r="I83" s="14">
        <f t="shared" si="4"/>
        <v>13.666666666666666</v>
      </c>
      <c r="J83" s="15">
        <f t="shared" si="5"/>
        <v>9.4907407407407405</v>
      </c>
      <c r="K83" s="16"/>
    </row>
    <row r="84" spans="2:11" s="35" customFormat="1" ht="15.75" x14ac:dyDescent="0.25">
      <c r="B84" s="23">
        <f t="shared" si="3"/>
        <v>76</v>
      </c>
      <c r="C84" s="24" t="s">
        <v>104</v>
      </c>
      <c r="D84" s="25">
        <v>910</v>
      </c>
      <c r="E84" s="43" t="s">
        <v>65</v>
      </c>
      <c r="F84" s="34">
        <v>967</v>
      </c>
      <c r="G84" s="34">
        <v>976</v>
      </c>
      <c r="H84" s="34">
        <v>993</v>
      </c>
      <c r="I84" s="14">
        <f t="shared" si="4"/>
        <v>978.66666666666663</v>
      </c>
      <c r="J84" s="15">
        <f t="shared" si="5"/>
        <v>107.54578754578755</v>
      </c>
      <c r="K84" s="16"/>
    </row>
    <row r="85" spans="2:11" s="27" customFormat="1" ht="15.75" customHeight="1" x14ac:dyDescent="0.25">
      <c r="B85" s="41">
        <f t="shared" si="3"/>
        <v>77</v>
      </c>
      <c r="C85" s="10" t="s">
        <v>105</v>
      </c>
      <c r="D85" s="25">
        <v>231</v>
      </c>
      <c r="E85" s="42" t="s">
        <v>14</v>
      </c>
      <c r="F85" s="29">
        <v>101</v>
      </c>
      <c r="G85" s="29">
        <v>110</v>
      </c>
      <c r="H85" s="29">
        <v>105</v>
      </c>
      <c r="I85" s="14">
        <f t="shared" si="4"/>
        <v>105.33333333333333</v>
      </c>
      <c r="J85" s="15">
        <f t="shared" si="5"/>
        <v>45.598845598845593</v>
      </c>
      <c r="K85" s="16"/>
    </row>
    <row r="86" spans="2:11" s="27" customFormat="1" ht="15.75" customHeight="1" x14ac:dyDescent="0.25">
      <c r="B86" s="41">
        <f t="shared" si="3"/>
        <v>78</v>
      </c>
      <c r="C86" s="10" t="s">
        <v>106</v>
      </c>
      <c r="D86" s="25">
        <v>910</v>
      </c>
      <c r="E86" s="42" t="s">
        <v>14</v>
      </c>
      <c r="F86" s="29">
        <v>964</v>
      </c>
      <c r="G86" s="29">
        <v>978</v>
      </c>
      <c r="H86" s="29">
        <v>980</v>
      </c>
      <c r="I86" s="14">
        <f t="shared" si="4"/>
        <v>974</v>
      </c>
      <c r="J86" s="15">
        <f t="shared" si="5"/>
        <v>107.03296703296704</v>
      </c>
      <c r="K86" s="16"/>
    </row>
    <row r="87" spans="2:11" s="27" customFormat="1" ht="15.75" customHeight="1" x14ac:dyDescent="0.25">
      <c r="B87" s="41">
        <f t="shared" si="3"/>
        <v>79</v>
      </c>
      <c r="C87" s="10" t="s">
        <v>107</v>
      </c>
      <c r="D87" s="25">
        <v>361</v>
      </c>
      <c r="E87" s="42" t="s">
        <v>14</v>
      </c>
      <c r="F87" s="29">
        <v>350</v>
      </c>
      <c r="G87" s="29">
        <v>402</v>
      </c>
      <c r="H87" s="29">
        <v>339</v>
      </c>
      <c r="I87" s="14">
        <f t="shared" si="4"/>
        <v>363.66666666666669</v>
      </c>
      <c r="J87" s="15">
        <f t="shared" si="5"/>
        <v>100.7386888273315</v>
      </c>
      <c r="K87" s="16"/>
    </row>
    <row r="88" spans="2:11" s="27" customFormat="1" ht="16.5" customHeight="1" x14ac:dyDescent="0.25">
      <c r="B88" s="41">
        <f t="shared" si="3"/>
        <v>80</v>
      </c>
      <c r="C88" s="44" t="s">
        <v>108</v>
      </c>
      <c r="D88" s="25">
        <v>231</v>
      </c>
      <c r="E88" s="45" t="s">
        <v>84</v>
      </c>
      <c r="F88" s="34">
        <v>6</v>
      </c>
      <c r="G88" s="34">
        <v>3</v>
      </c>
      <c r="H88" s="34">
        <v>33</v>
      </c>
      <c r="I88" s="14">
        <f t="shared" si="4"/>
        <v>14</v>
      </c>
      <c r="J88" s="15">
        <f t="shared" si="5"/>
        <v>6.0606060606060606</v>
      </c>
      <c r="K88" s="16"/>
    </row>
    <row r="89" spans="2:11" s="27" customFormat="1" ht="15.75" customHeight="1" x14ac:dyDescent="0.25">
      <c r="B89" s="21">
        <f t="shared" si="3"/>
        <v>81</v>
      </c>
      <c r="C89" s="44" t="s">
        <v>109</v>
      </c>
      <c r="D89" s="25">
        <v>361</v>
      </c>
      <c r="E89" s="45" t="s">
        <v>14</v>
      </c>
      <c r="F89" s="34">
        <v>124</v>
      </c>
      <c r="G89" s="34">
        <v>127</v>
      </c>
      <c r="H89" s="34">
        <v>130</v>
      </c>
      <c r="I89" s="14">
        <f t="shared" si="4"/>
        <v>127</v>
      </c>
      <c r="J89" s="15">
        <f t="shared" si="5"/>
        <v>35.180055401662052</v>
      </c>
      <c r="K89" s="16"/>
    </row>
    <row r="90" spans="2:11" s="35" customFormat="1" ht="15.75" customHeight="1" x14ac:dyDescent="0.25">
      <c r="B90" s="21">
        <f t="shared" si="3"/>
        <v>82</v>
      </c>
      <c r="C90" s="44" t="s">
        <v>110</v>
      </c>
      <c r="D90" s="25">
        <v>231</v>
      </c>
      <c r="E90" s="45" t="s">
        <v>14</v>
      </c>
      <c r="F90" s="34">
        <v>78</v>
      </c>
      <c r="G90" s="34">
        <v>96</v>
      </c>
      <c r="H90" s="34">
        <v>67</v>
      </c>
      <c r="I90" s="14">
        <f t="shared" si="4"/>
        <v>80.333333333333329</v>
      </c>
      <c r="J90" s="15">
        <f t="shared" si="5"/>
        <v>34.776334776334771</v>
      </c>
      <c r="K90" s="16"/>
    </row>
    <row r="91" spans="2:11" s="35" customFormat="1" ht="15.75" x14ac:dyDescent="0.25">
      <c r="B91" s="46">
        <f t="shared" si="3"/>
        <v>83</v>
      </c>
      <c r="C91" s="47" t="s">
        <v>111</v>
      </c>
      <c r="D91" s="48">
        <v>144</v>
      </c>
      <c r="E91" s="33" t="s">
        <v>27</v>
      </c>
      <c r="F91" s="34">
        <v>32</v>
      </c>
      <c r="G91" s="34">
        <v>44</v>
      </c>
      <c r="H91" s="34">
        <v>42</v>
      </c>
      <c r="I91" s="14">
        <f t="shared" si="4"/>
        <v>39.333333333333336</v>
      </c>
      <c r="J91" s="15">
        <f t="shared" si="5"/>
        <v>27.314814814814813</v>
      </c>
      <c r="K91" s="16"/>
    </row>
    <row r="92" spans="2:11" s="27" customFormat="1" ht="15.75" x14ac:dyDescent="0.25">
      <c r="B92" s="46">
        <f t="shared" si="3"/>
        <v>84</v>
      </c>
      <c r="C92" s="47" t="s">
        <v>112</v>
      </c>
      <c r="D92" s="48">
        <v>361</v>
      </c>
      <c r="E92" s="33" t="s">
        <v>14</v>
      </c>
      <c r="F92" s="49">
        <v>1</v>
      </c>
      <c r="G92" s="49">
        <v>5</v>
      </c>
      <c r="H92" s="49">
        <v>4</v>
      </c>
      <c r="I92" s="14">
        <f t="shared" si="4"/>
        <v>3.3333333333333335</v>
      </c>
      <c r="J92" s="15">
        <f t="shared" si="5"/>
        <v>0.92336103416435833</v>
      </c>
      <c r="K92" s="16"/>
    </row>
    <row r="93" spans="2:11" s="27" customFormat="1" ht="15.75" x14ac:dyDescent="0.25">
      <c r="B93" s="46">
        <f t="shared" si="3"/>
        <v>85</v>
      </c>
      <c r="C93" s="47" t="s">
        <v>113</v>
      </c>
      <c r="D93" s="48">
        <v>361</v>
      </c>
      <c r="E93" s="33" t="s">
        <v>14</v>
      </c>
      <c r="F93" s="34">
        <v>69</v>
      </c>
      <c r="G93" s="34">
        <v>77</v>
      </c>
      <c r="H93" s="34">
        <v>129</v>
      </c>
      <c r="I93" s="14">
        <f t="shared" si="4"/>
        <v>91.666666666666671</v>
      </c>
      <c r="J93" s="15">
        <f t="shared" si="5"/>
        <v>25.392428439519854</v>
      </c>
      <c r="K93" s="16"/>
    </row>
    <row r="94" spans="2:11" s="27" customFormat="1" ht="15.75" x14ac:dyDescent="0.25">
      <c r="B94" s="46">
        <f t="shared" si="3"/>
        <v>86</v>
      </c>
      <c r="C94" s="47" t="s">
        <v>114</v>
      </c>
      <c r="D94" s="48">
        <v>231</v>
      </c>
      <c r="E94" s="33" t="s">
        <v>14</v>
      </c>
      <c r="F94" s="34">
        <v>57</v>
      </c>
      <c r="G94" s="34">
        <v>103</v>
      </c>
      <c r="H94" s="34">
        <v>112</v>
      </c>
      <c r="I94" s="14">
        <f t="shared" si="4"/>
        <v>90.666666666666671</v>
      </c>
      <c r="J94" s="15">
        <f t="shared" si="5"/>
        <v>39.249639249639252</v>
      </c>
      <c r="K94" s="16"/>
    </row>
    <row r="95" spans="2:11" s="27" customFormat="1" ht="15.75" x14ac:dyDescent="0.25">
      <c r="B95" s="46">
        <f t="shared" si="3"/>
        <v>87</v>
      </c>
      <c r="C95" s="47" t="s">
        <v>115</v>
      </c>
      <c r="D95" s="48">
        <v>578</v>
      </c>
      <c r="E95" s="33" t="s">
        <v>65</v>
      </c>
      <c r="F95" s="34">
        <v>202</v>
      </c>
      <c r="G95" s="34">
        <v>140</v>
      </c>
      <c r="H95" s="34">
        <v>172</v>
      </c>
      <c r="I95" s="14">
        <f t="shared" si="4"/>
        <v>171.33333333333334</v>
      </c>
      <c r="J95" s="15">
        <f t="shared" si="5"/>
        <v>29.642445213379471</v>
      </c>
      <c r="K95" s="16"/>
    </row>
    <row r="96" spans="2:11" s="35" customFormat="1" ht="15.75" customHeight="1" x14ac:dyDescent="0.25">
      <c r="B96" s="21">
        <f t="shared" si="3"/>
        <v>88</v>
      </c>
      <c r="C96" s="44" t="s">
        <v>116</v>
      </c>
      <c r="D96" s="50">
        <v>231</v>
      </c>
      <c r="E96" s="20" t="s">
        <v>117</v>
      </c>
      <c r="F96" s="34">
        <v>12</v>
      </c>
      <c r="G96" s="34">
        <v>5</v>
      </c>
      <c r="H96" s="34">
        <v>2</v>
      </c>
      <c r="I96" s="14">
        <f t="shared" si="4"/>
        <v>6.333333333333333</v>
      </c>
      <c r="J96" s="15">
        <f t="shared" si="5"/>
        <v>2.7417027417027415</v>
      </c>
      <c r="K96" s="16"/>
    </row>
    <row r="97" spans="2:11" s="27" customFormat="1" ht="15.75" customHeight="1" x14ac:dyDescent="0.25">
      <c r="B97" s="21">
        <f>SUM(B96,1)</f>
        <v>89</v>
      </c>
      <c r="C97" s="44" t="s">
        <v>118</v>
      </c>
      <c r="D97" s="48">
        <v>361</v>
      </c>
      <c r="E97" s="20" t="s">
        <v>34</v>
      </c>
      <c r="F97" s="34">
        <v>51</v>
      </c>
      <c r="G97" s="34">
        <v>42</v>
      </c>
      <c r="H97" s="34">
        <v>31</v>
      </c>
      <c r="I97" s="14">
        <f t="shared" si="4"/>
        <v>41.333333333333336</v>
      </c>
      <c r="J97" s="15">
        <f t="shared" si="5"/>
        <v>11.449676823638043</v>
      </c>
      <c r="K97" s="16"/>
    </row>
    <row r="98" spans="2:11" s="27" customFormat="1" ht="19.5" customHeight="1" x14ac:dyDescent="0.25">
      <c r="B98" s="46">
        <f>SUM(B97,1)</f>
        <v>90</v>
      </c>
      <c r="C98" s="47" t="s">
        <v>119</v>
      </c>
      <c r="D98" s="48">
        <v>578</v>
      </c>
      <c r="E98" s="33" t="s">
        <v>14</v>
      </c>
      <c r="F98" s="34">
        <v>139</v>
      </c>
      <c r="G98" s="34">
        <v>152</v>
      </c>
      <c r="H98" s="34">
        <v>170</v>
      </c>
      <c r="I98" s="14">
        <f t="shared" si="4"/>
        <v>153.66666666666666</v>
      </c>
      <c r="J98" s="15">
        <f t="shared" si="5"/>
        <v>26.585928489042676</v>
      </c>
      <c r="K98" s="16"/>
    </row>
    <row r="99" spans="2:11" s="27" customFormat="1" ht="19.5" customHeight="1" x14ac:dyDescent="0.25">
      <c r="B99" s="73">
        <f t="shared" si="3"/>
        <v>91</v>
      </c>
      <c r="C99" s="79" t="s">
        <v>120</v>
      </c>
      <c r="D99" s="51">
        <v>144</v>
      </c>
      <c r="E99" s="90" t="s">
        <v>93</v>
      </c>
      <c r="F99" s="34">
        <v>59</v>
      </c>
      <c r="G99" s="34">
        <v>50</v>
      </c>
      <c r="H99" s="34">
        <v>60</v>
      </c>
      <c r="I99" s="14">
        <f t="shared" si="4"/>
        <v>56.333333333333336</v>
      </c>
      <c r="J99" s="15">
        <f t="shared" si="5"/>
        <v>39.120370370370374</v>
      </c>
      <c r="K99" s="16"/>
    </row>
    <row r="100" spans="2:11" s="27" customFormat="1" ht="19.5" customHeight="1" x14ac:dyDescent="0.25">
      <c r="B100" s="74"/>
      <c r="C100" s="80"/>
      <c r="D100" s="51">
        <v>144</v>
      </c>
      <c r="E100" s="82"/>
      <c r="F100" s="34">
        <v>16</v>
      </c>
      <c r="G100" s="34">
        <v>17</v>
      </c>
      <c r="H100" s="34">
        <v>34</v>
      </c>
      <c r="I100" s="14">
        <f t="shared" si="4"/>
        <v>22.333333333333332</v>
      </c>
      <c r="J100" s="15">
        <f t="shared" si="5"/>
        <v>15.50925925925926</v>
      </c>
      <c r="K100" s="16"/>
    </row>
    <row r="101" spans="2:11" s="27" customFormat="1" ht="21" customHeight="1" x14ac:dyDescent="0.25">
      <c r="B101" s="23">
        <f>SUM(B99,1)</f>
        <v>92</v>
      </c>
      <c r="C101" s="47" t="s">
        <v>121</v>
      </c>
      <c r="D101" s="48">
        <v>361</v>
      </c>
      <c r="E101" s="26" t="s">
        <v>14</v>
      </c>
      <c r="F101" s="34">
        <v>152</v>
      </c>
      <c r="G101" s="34">
        <v>149</v>
      </c>
      <c r="H101" s="34">
        <v>128</v>
      </c>
      <c r="I101" s="14">
        <f t="shared" si="4"/>
        <v>143</v>
      </c>
      <c r="J101" s="15">
        <f t="shared" si="5"/>
        <v>39.612188365650965</v>
      </c>
      <c r="K101" s="16"/>
    </row>
    <row r="102" spans="2:11" s="35" customFormat="1" ht="15.75" customHeight="1" x14ac:dyDescent="0.25">
      <c r="B102" s="21">
        <f>SUM(B101,1)</f>
        <v>93</v>
      </c>
      <c r="C102" s="52" t="s">
        <v>122</v>
      </c>
      <c r="D102" s="51">
        <v>231</v>
      </c>
      <c r="E102" s="20" t="s">
        <v>123</v>
      </c>
      <c r="F102" s="34">
        <v>40</v>
      </c>
      <c r="G102" s="34">
        <v>30</v>
      </c>
      <c r="H102" s="34">
        <v>29</v>
      </c>
      <c r="I102" s="14">
        <f t="shared" si="4"/>
        <v>33</v>
      </c>
      <c r="J102" s="15">
        <f t="shared" si="5"/>
        <v>14.285714285714285</v>
      </c>
      <c r="K102" s="16"/>
    </row>
    <row r="103" spans="2:11" s="35" customFormat="1" ht="15.75" customHeight="1" x14ac:dyDescent="0.25">
      <c r="B103" s="21">
        <v>94</v>
      </c>
      <c r="C103" s="44" t="s">
        <v>124</v>
      </c>
      <c r="D103" s="48">
        <v>361</v>
      </c>
      <c r="E103" s="20" t="s">
        <v>14</v>
      </c>
      <c r="F103" s="34">
        <v>127</v>
      </c>
      <c r="G103" s="34">
        <v>0</v>
      </c>
      <c r="H103" s="34">
        <v>1</v>
      </c>
      <c r="I103" s="14">
        <f t="shared" si="4"/>
        <v>42.666666666666664</v>
      </c>
      <c r="J103" s="15">
        <f t="shared" si="5"/>
        <v>11.819021237303785</v>
      </c>
      <c r="K103" s="16"/>
    </row>
    <row r="104" spans="2:11" s="27" customFormat="1" ht="15.75" customHeight="1" x14ac:dyDescent="0.25">
      <c r="B104" s="21">
        <f t="shared" ref="B104:B128" si="6">SUM(B103,1)</f>
        <v>95</v>
      </c>
      <c r="C104" s="44" t="s">
        <v>125</v>
      </c>
      <c r="D104" s="48">
        <v>578</v>
      </c>
      <c r="E104" s="20" t="s">
        <v>126</v>
      </c>
      <c r="F104" s="34">
        <v>34</v>
      </c>
      <c r="G104" s="34">
        <v>96</v>
      </c>
      <c r="H104" s="34">
        <v>47</v>
      </c>
      <c r="I104" s="14">
        <f t="shared" si="4"/>
        <v>59</v>
      </c>
      <c r="J104" s="15">
        <f t="shared" si="5"/>
        <v>10.207612456747404</v>
      </c>
      <c r="K104" s="16"/>
    </row>
    <row r="105" spans="2:11" s="27" customFormat="1" ht="15.75" customHeight="1" x14ac:dyDescent="0.25">
      <c r="B105" s="21">
        <f t="shared" si="6"/>
        <v>96</v>
      </c>
      <c r="C105" s="44" t="s">
        <v>127</v>
      </c>
      <c r="D105" s="48">
        <v>144</v>
      </c>
      <c r="E105" s="20" t="s">
        <v>117</v>
      </c>
      <c r="F105" s="34">
        <v>78</v>
      </c>
      <c r="G105" s="34">
        <v>41</v>
      </c>
      <c r="H105" s="34">
        <v>138</v>
      </c>
      <c r="I105" s="14">
        <f t="shared" si="4"/>
        <v>85.666666666666671</v>
      </c>
      <c r="J105" s="15">
        <f t="shared" si="5"/>
        <v>59.490740740740748</v>
      </c>
      <c r="K105" s="16"/>
    </row>
    <row r="106" spans="2:11" s="27" customFormat="1" ht="15.75" customHeight="1" x14ac:dyDescent="0.25">
      <c r="B106" s="21">
        <f t="shared" si="6"/>
        <v>97</v>
      </c>
      <c r="C106" s="44" t="s">
        <v>128</v>
      </c>
      <c r="D106" s="48">
        <v>578</v>
      </c>
      <c r="E106" s="20" t="s">
        <v>14</v>
      </c>
      <c r="F106" s="34">
        <v>284</v>
      </c>
      <c r="G106" s="34">
        <v>179</v>
      </c>
      <c r="H106" s="34">
        <v>207</v>
      </c>
      <c r="I106" s="14">
        <f t="shared" si="4"/>
        <v>223.33333333333334</v>
      </c>
      <c r="J106" s="15">
        <f t="shared" si="5"/>
        <v>38.638985005767012</v>
      </c>
      <c r="K106" s="16"/>
    </row>
    <row r="107" spans="2:11" s="27" customFormat="1" ht="15.75" customHeight="1" x14ac:dyDescent="0.25">
      <c r="B107" s="21">
        <f t="shared" si="6"/>
        <v>98</v>
      </c>
      <c r="C107" s="53" t="s">
        <v>129</v>
      </c>
      <c r="D107" s="48">
        <v>361</v>
      </c>
      <c r="E107" s="20" t="s">
        <v>14</v>
      </c>
      <c r="F107" s="34">
        <v>6</v>
      </c>
      <c r="G107" s="34">
        <v>24</v>
      </c>
      <c r="H107" s="34">
        <v>26</v>
      </c>
      <c r="I107" s="14">
        <f t="shared" si="4"/>
        <v>18.666666666666668</v>
      </c>
      <c r="J107" s="15">
        <f t="shared" si="5"/>
        <v>5.1708217913204066</v>
      </c>
      <c r="K107" s="16"/>
    </row>
    <row r="108" spans="2:11" s="27" customFormat="1" ht="15.75" customHeight="1" x14ac:dyDescent="0.25">
      <c r="B108" s="21">
        <f t="shared" si="6"/>
        <v>99</v>
      </c>
      <c r="C108" s="53" t="s">
        <v>130</v>
      </c>
      <c r="D108" s="48">
        <v>910</v>
      </c>
      <c r="E108" s="20" t="s">
        <v>14</v>
      </c>
      <c r="F108" s="34">
        <v>40</v>
      </c>
      <c r="G108" s="34">
        <v>30</v>
      </c>
      <c r="H108" s="34">
        <v>29</v>
      </c>
      <c r="I108" s="14">
        <f t="shared" si="4"/>
        <v>33</v>
      </c>
      <c r="J108" s="15">
        <f t="shared" si="5"/>
        <v>3.6263736263736268</v>
      </c>
      <c r="K108" s="16"/>
    </row>
    <row r="109" spans="2:11" s="27" customFormat="1" ht="15.75" customHeight="1" x14ac:dyDescent="0.25">
      <c r="B109" s="21">
        <f t="shared" si="6"/>
        <v>100</v>
      </c>
      <c r="C109" s="44" t="s">
        <v>131</v>
      </c>
      <c r="D109" s="48">
        <v>578</v>
      </c>
      <c r="E109" s="20" t="s">
        <v>14</v>
      </c>
      <c r="F109" s="34">
        <v>87</v>
      </c>
      <c r="G109" s="34">
        <v>42</v>
      </c>
      <c r="H109" s="34">
        <v>43</v>
      </c>
      <c r="I109" s="14">
        <f t="shared" si="4"/>
        <v>57.333333333333336</v>
      </c>
      <c r="J109" s="15">
        <f t="shared" si="5"/>
        <v>9.9192618223760096</v>
      </c>
      <c r="K109" s="16"/>
    </row>
    <row r="110" spans="2:11" s="27" customFormat="1" ht="15.75" customHeight="1" x14ac:dyDescent="0.25">
      <c r="B110" s="21">
        <f t="shared" si="6"/>
        <v>101</v>
      </c>
      <c r="C110" s="44" t="s">
        <v>132</v>
      </c>
      <c r="D110" s="48">
        <v>144</v>
      </c>
      <c r="E110" s="20" t="s">
        <v>133</v>
      </c>
      <c r="F110" s="34">
        <v>43</v>
      </c>
      <c r="G110" s="34">
        <v>18</v>
      </c>
      <c r="H110" s="34">
        <v>22</v>
      </c>
      <c r="I110" s="14">
        <f t="shared" si="4"/>
        <v>27.666666666666668</v>
      </c>
      <c r="J110" s="15">
        <f t="shared" si="5"/>
        <v>19.212962962962965</v>
      </c>
      <c r="K110" s="16"/>
    </row>
    <row r="111" spans="2:11" s="27" customFormat="1" ht="15.75" customHeight="1" x14ac:dyDescent="0.25">
      <c r="B111" s="21">
        <f t="shared" si="6"/>
        <v>102</v>
      </c>
      <c r="C111" s="44" t="s">
        <v>134</v>
      </c>
      <c r="D111" s="48">
        <v>231</v>
      </c>
      <c r="E111" s="20" t="s">
        <v>27</v>
      </c>
      <c r="F111" s="34">
        <v>11</v>
      </c>
      <c r="G111" s="34">
        <v>16</v>
      </c>
      <c r="H111" s="34">
        <v>24</v>
      </c>
      <c r="I111" s="14">
        <f t="shared" si="4"/>
        <v>17</v>
      </c>
      <c r="J111" s="15">
        <f t="shared" si="5"/>
        <v>7.3593073593073601</v>
      </c>
      <c r="K111" s="16"/>
    </row>
    <row r="112" spans="2:11" s="27" customFormat="1" ht="15.75" customHeight="1" x14ac:dyDescent="0.25">
      <c r="B112" s="21">
        <f t="shared" si="6"/>
        <v>103</v>
      </c>
      <c r="C112" s="44" t="s">
        <v>135</v>
      </c>
      <c r="D112" s="48">
        <v>144</v>
      </c>
      <c r="E112" s="20" t="s">
        <v>14</v>
      </c>
      <c r="F112" s="34">
        <v>4</v>
      </c>
      <c r="G112" s="34">
        <v>2</v>
      </c>
      <c r="H112" s="34">
        <v>2</v>
      </c>
      <c r="I112" s="14">
        <f t="shared" si="4"/>
        <v>2.6666666666666665</v>
      </c>
      <c r="J112" s="15">
        <f t="shared" si="5"/>
        <v>1.8518518518518516</v>
      </c>
      <c r="K112" s="16"/>
    </row>
    <row r="113" spans="2:11" s="27" customFormat="1" ht="15.75" customHeight="1" x14ac:dyDescent="0.25">
      <c r="B113" s="73">
        <f t="shared" si="6"/>
        <v>104</v>
      </c>
      <c r="C113" s="83" t="s">
        <v>136</v>
      </c>
      <c r="D113" s="48">
        <v>910</v>
      </c>
      <c r="E113" s="88" t="s">
        <v>137</v>
      </c>
      <c r="F113" s="34">
        <v>58</v>
      </c>
      <c r="G113" s="34">
        <v>82</v>
      </c>
      <c r="H113" s="34">
        <v>59</v>
      </c>
      <c r="I113" s="14">
        <f t="shared" si="4"/>
        <v>66.333333333333329</v>
      </c>
      <c r="J113" s="15">
        <f t="shared" si="5"/>
        <v>7.2893772893772883</v>
      </c>
      <c r="K113" s="16"/>
    </row>
    <row r="114" spans="2:11" s="27" customFormat="1" ht="19.5" customHeight="1" x14ac:dyDescent="0.25">
      <c r="B114" s="74"/>
      <c r="C114" s="89"/>
      <c r="D114" s="48">
        <v>910</v>
      </c>
      <c r="E114" s="78"/>
      <c r="F114" s="34">
        <v>0</v>
      </c>
      <c r="G114" s="34">
        <v>0</v>
      </c>
      <c r="H114" s="34">
        <v>0</v>
      </c>
      <c r="I114" s="14">
        <f t="shared" si="4"/>
        <v>0</v>
      </c>
      <c r="J114" s="15">
        <f t="shared" si="5"/>
        <v>0</v>
      </c>
      <c r="K114" s="16"/>
    </row>
    <row r="115" spans="2:11" s="27" customFormat="1" ht="15.75" customHeight="1" x14ac:dyDescent="0.25">
      <c r="B115" s="73">
        <v>105</v>
      </c>
      <c r="C115" s="83" t="s">
        <v>138</v>
      </c>
      <c r="D115" s="48">
        <v>910</v>
      </c>
      <c r="E115" s="88" t="s">
        <v>14</v>
      </c>
      <c r="F115" s="34">
        <v>172</v>
      </c>
      <c r="G115" s="34">
        <v>229</v>
      </c>
      <c r="H115" s="34">
        <v>209</v>
      </c>
      <c r="I115" s="14">
        <f t="shared" si="4"/>
        <v>203.33333333333334</v>
      </c>
      <c r="J115" s="15">
        <f t="shared" si="5"/>
        <v>22.344322344322347</v>
      </c>
      <c r="K115" s="16"/>
    </row>
    <row r="116" spans="2:11" s="27" customFormat="1" ht="15.75" customHeight="1" x14ac:dyDescent="0.25">
      <c r="B116" s="74"/>
      <c r="C116" s="89"/>
      <c r="D116" s="48">
        <v>810</v>
      </c>
      <c r="E116" s="78"/>
      <c r="F116" s="34">
        <v>45</v>
      </c>
      <c r="G116" s="34">
        <v>66</v>
      </c>
      <c r="H116" s="34">
        <v>45</v>
      </c>
      <c r="I116" s="14">
        <f t="shared" si="4"/>
        <v>52</v>
      </c>
      <c r="J116" s="15">
        <f t="shared" si="5"/>
        <v>6.4197530864197532</v>
      </c>
      <c r="K116" s="16"/>
    </row>
    <row r="117" spans="2:11" s="27" customFormat="1" ht="15.75" customHeight="1" x14ac:dyDescent="0.25">
      <c r="B117" s="73">
        <v>106</v>
      </c>
      <c r="C117" s="79" t="s">
        <v>139</v>
      </c>
      <c r="D117" s="51">
        <v>910</v>
      </c>
      <c r="E117" s="88" t="s">
        <v>14</v>
      </c>
      <c r="F117" s="34">
        <v>238</v>
      </c>
      <c r="G117" s="34">
        <v>147</v>
      </c>
      <c r="H117" s="34">
        <v>168</v>
      </c>
      <c r="I117" s="14">
        <f t="shared" si="4"/>
        <v>184.33333333333334</v>
      </c>
      <c r="J117" s="15">
        <f t="shared" si="5"/>
        <v>20.256410256410255</v>
      </c>
      <c r="K117" s="16"/>
    </row>
    <row r="118" spans="2:11" s="27" customFormat="1" ht="15.75" customHeight="1" x14ac:dyDescent="0.25">
      <c r="B118" s="74"/>
      <c r="C118" s="80"/>
      <c r="D118" s="51">
        <v>910</v>
      </c>
      <c r="E118" s="78"/>
      <c r="F118" s="34">
        <v>70</v>
      </c>
      <c r="G118" s="34">
        <v>82</v>
      </c>
      <c r="H118" s="34">
        <v>50</v>
      </c>
      <c r="I118" s="14">
        <f t="shared" si="4"/>
        <v>67.333333333333329</v>
      </c>
      <c r="J118" s="15">
        <f t="shared" si="5"/>
        <v>7.3992673992673996</v>
      </c>
      <c r="K118" s="16"/>
    </row>
    <row r="119" spans="2:11" s="27" customFormat="1" ht="15.75" customHeight="1" x14ac:dyDescent="0.25">
      <c r="B119" s="73">
        <v>107</v>
      </c>
      <c r="C119" s="79" t="s">
        <v>140</v>
      </c>
      <c r="D119" s="51">
        <v>910</v>
      </c>
      <c r="E119" s="77" t="s">
        <v>14</v>
      </c>
      <c r="F119" s="34">
        <v>211</v>
      </c>
      <c r="G119" s="34">
        <v>214</v>
      </c>
      <c r="H119" s="34">
        <v>173</v>
      </c>
      <c r="I119" s="14">
        <f t="shared" si="4"/>
        <v>199.33333333333334</v>
      </c>
      <c r="J119" s="15">
        <f t="shared" si="5"/>
        <v>21.904761904761905</v>
      </c>
      <c r="K119" s="16"/>
    </row>
    <row r="120" spans="2:11" s="27" customFormat="1" ht="15.75" customHeight="1" x14ac:dyDescent="0.25">
      <c r="B120" s="74"/>
      <c r="C120" s="80"/>
      <c r="D120" s="51">
        <v>910</v>
      </c>
      <c r="E120" s="78"/>
      <c r="F120" s="34">
        <v>46</v>
      </c>
      <c r="G120" s="34">
        <v>66</v>
      </c>
      <c r="H120" s="34">
        <v>35</v>
      </c>
      <c r="I120" s="14">
        <f t="shared" si="4"/>
        <v>49</v>
      </c>
      <c r="J120" s="15">
        <f t="shared" si="5"/>
        <v>5.384615384615385</v>
      </c>
      <c r="K120" s="16"/>
    </row>
    <row r="121" spans="2:11" s="27" customFormat="1" ht="15.75" customHeight="1" x14ac:dyDescent="0.25">
      <c r="B121" s="73">
        <v>108</v>
      </c>
      <c r="C121" s="79" t="s">
        <v>141</v>
      </c>
      <c r="D121" s="51">
        <v>578</v>
      </c>
      <c r="E121" s="77" t="s">
        <v>137</v>
      </c>
      <c r="F121" s="34">
        <v>184</v>
      </c>
      <c r="G121" s="34">
        <v>240</v>
      </c>
      <c r="H121" s="34">
        <v>200</v>
      </c>
      <c r="I121" s="14">
        <f t="shared" si="4"/>
        <v>208</v>
      </c>
      <c r="J121" s="15">
        <f t="shared" si="5"/>
        <v>35.986159169550177</v>
      </c>
      <c r="K121" s="16"/>
    </row>
    <row r="122" spans="2:11" s="27" customFormat="1" ht="15.75" customHeight="1" x14ac:dyDescent="0.25">
      <c r="B122" s="74"/>
      <c r="C122" s="80"/>
      <c r="D122" s="51">
        <v>578</v>
      </c>
      <c r="E122" s="78"/>
      <c r="F122" s="34">
        <v>0</v>
      </c>
      <c r="G122" s="34">
        <v>0</v>
      </c>
      <c r="H122" s="34">
        <v>0</v>
      </c>
      <c r="I122" s="14">
        <f t="shared" si="4"/>
        <v>0</v>
      </c>
      <c r="J122" s="15">
        <f t="shared" si="5"/>
        <v>0</v>
      </c>
      <c r="K122" s="16"/>
    </row>
    <row r="123" spans="2:11" s="27" customFormat="1" ht="15.75" customHeight="1" x14ac:dyDescent="0.25">
      <c r="B123" s="73">
        <v>109</v>
      </c>
      <c r="C123" s="79" t="s">
        <v>142</v>
      </c>
      <c r="D123" s="51">
        <v>578</v>
      </c>
      <c r="E123" s="77" t="s">
        <v>14</v>
      </c>
      <c r="F123" s="34">
        <v>31</v>
      </c>
      <c r="G123" s="34">
        <v>48</v>
      </c>
      <c r="H123" s="34">
        <v>49</v>
      </c>
      <c r="I123" s="14">
        <f t="shared" si="4"/>
        <v>42.666666666666664</v>
      </c>
      <c r="J123" s="15">
        <f t="shared" si="5"/>
        <v>7.3817762399077278</v>
      </c>
      <c r="K123" s="16"/>
    </row>
    <row r="124" spans="2:11" s="27" customFormat="1" ht="15.75" customHeight="1" x14ac:dyDescent="0.25">
      <c r="B124" s="74"/>
      <c r="C124" s="80"/>
      <c r="D124" s="51">
        <v>578</v>
      </c>
      <c r="E124" s="82"/>
      <c r="F124" s="54">
        <v>181</v>
      </c>
      <c r="G124" s="54">
        <v>135</v>
      </c>
      <c r="H124" s="54">
        <v>181</v>
      </c>
      <c r="I124" s="14">
        <f t="shared" si="4"/>
        <v>165.66666666666666</v>
      </c>
      <c r="J124" s="15">
        <f t="shared" si="5"/>
        <v>28.662053056516722</v>
      </c>
      <c r="K124" s="16"/>
    </row>
    <row r="125" spans="2:11" s="27" customFormat="1" ht="15.75" customHeight="1" x14ac:dyDescent="0.25">
      <c r="B125" s="73">
        <v>110</v>
      </c>
      <c r="C125" s="83" t="s">
        <v>143</v>
      </c>
      <c r="D125" s="55">
        <v>910</v>
      </c>
      <c r="E125" s="87" t="s">
        <v>14</v>
      </c>
      <c r="F125" s="54">
        <v>127</v>
      </c>
      <c r="G125" s="54">
        <v>167</v>
      </c>
      <c r="H125" s="54">
        <v>119</v>
      </c>
      <c r="I125" s="14">
        <f t="shared" si="4"/>
        <v>137.66666666666666</v>
      </c>
      <c r="J125" s="15">
        <f t="shared" si="5"/>
        <v>15.128205128205128</v>
      </c>
      <c r="K125" s="16"/>
    </row>
    <row r="126" spans="2:11" s="27" customFormat="1" ht="15.75" customHeight="1" x14ac:dyDescent="0.25">
      <c r="B126" s="74"/>
      <c r="C126" s="80"/>
      <c r="D126" s="55">
        <v>910</v>
      </c>
      <c r="E126" s="78"/>
      <c r="F126" s="54">
        <v>112</v>
      </c>
      <c r="G126" s="54">
        <v>181</v>
      </c>
      <c r="H126" s="54">
        <v>119</v>
      </c>
      <c r="I126" s="14">
        <f t="shared" si="4"/>
        <v>137.33333333333334</v>
      </c>
      <c r="J126" s="15">
        <f t="shared" si="5"/>
        <v>15.091575091575093</v>
      </c>
      <c r="K126" s="16"/>
    </row>
    <row r="127" spans="2:11" s="27" customFormat="1" ht="15.75" customHeight="1" x14ac:dyDescent="0.25">
      <c r="B127" s="21">
        <v>111</v>
      </c>
      <c r="C127" s="44" t="s">
        <v>144</v>
      </c>
      <c r="D127" s="55">
        <v>361</v>
      </c>
      <c r="E127" s="56" t="s">
        <v>14</v>
      </c>
      <c r="F127" s="54">
        <v>116</v>
      </c>
      <c r="G127" s="54">
        <v>109</v>
      </c>
      <c r="H127" s="54">
        <v>126</v>
      </c>
      <c r="I127" s="14">
        <f t="shared" si="4"/>
        <v>117</v>
      </c>
      <c r="J127" s="15">
        <f t="shared" si="5"/>
        <v>32.409972299168977</v>
      </c>
      <c r="K127" s="16"/>
    </row>
    <row r="128" spans="2:11" s="27" customFormat="1" ht="15.75" customHeight="1" x14ac:dyDescent="0.25">
      <c r="B128" s="73">
        <f t="shared" si="6"/>
        <v>112</v>
      </c>
      <c r="C128" s="83" t="s">
        <v>145</v>
      </c>
      <c r="D128" s="48">
        <v>260</v>
      </c>
      <c r="E128" s="87" t="s">
        <v>146</v>
      </c>
      <c r="F128" s="54">
        <v>105</v>
      </c>
      <c r="G128" s="54">
        <v>68</v>
      </c>
      <c r="H128" s="54">
        <v>64</v>
      </c>
      <c r="I128" s="14">
        <f t="shared" si="4"/>
        <v>79</v>
      </c>
      <c r="J128" s="15">
        <f t="shared" si="5"/>
        <v>30.384615384615383</v>
      </c>
      <c r="K128" s="16"/>
    </row>
    <row r="129" spans="2:11" s="27" customFormat="1" ht="17.25" customHeight="1" x14ac:dyDescent="0.25">
      <c r="B129" s="74"/>
      <c r="C129" s="80"/>
      <c r="D129" s="50">
        <v>260</v>
      </c>
      <c r="E129" s="78"/>
      <c r="F129" s="54">
        <v>57</v>
      </c>
      <c r="G129" s="54">
        <v>69</v>
      </c>
      <c r="H129" s="54">
        <v>138</v>
      </c>
      <c r="I129" s="14">
        <f t="shared" si="4"/>
        <v>88</v>
      </c>
      <c r="J129" s="15">
        <f t="shared" si="5"/>
        <v>33.846153846153847</v>
      </c>
      <c r="K129" s="16"/>
    </row>
    <row r="130" spans="2:11" s="27" customFormat="1" ht="15.75" customHeight="1" x14ac:dyDescent="0.25">
      <c r="B130" s="73">
        <v>113</v>
      </c>
      <c r="C130" s="83" t="s">
        <v>147</v>
      </c>
      <c r="D130" s="55">
        <v>910</v>
      </c>
      <c r="E130" s="84" t="s">
        <v>14</v>
      </c>
      <c r="F130" s="29">
        <v>141</v>
      </c>
      <c r="G130" s="29">
        <v>96</v>
      </c>
      <c r="H130" s="29">
        <v>123</v>
      </c>
      <c r="I130" s="14">
        <f t="shared" si="4"/>
        <v>120</v>
      </c>
      <c r="J130" s="15">
        <f t="shared" si="5"/>
        <v>13.186813186813188</v>
      </c>
      <c r="K130" s="16"/>
    </row>
    <row r="131" spans="2:11" s="27" customFormat="1" ht="15.75" customHeight="1" x14ac:dyDescent="0.25">
      <c r="B131" s="74"/>
      <c r="C131" s="80"/>
      <c r="D131" s="55">
        <v>910</v>
      </c>
      <c r="E131" s="82"/>
      <c r="F131" s="29">
        <v>110</v>
      </c>
      <c r="G131" s="29">
        <v>128</v>
      </c>
      <c r="H131" s="29">
        <v>65</v>
      </c>
      <c r="I131" s="14">
        <f t="shared" si="4"/>
        <v>101</v>
      </c>
      <c r="J131" s="15">
        <f t="shared" si="5"/>
        <v>11.098901098901099</v>
      </c>
      <c r="K131" s="16"/>
    </row>
    <row r="132" spans="2:11" s="27" customFormat="1" ht="18" customHeight="1" x14ac:dyDescent="0.25">
      <c r="B132" s="73">
        <v>114</v>
      </c>
      <c r="C132" s="83" t="s">
        <v>148</v>
      </c>
      <c r="D132" s="55">
        <v>578</v>
      </c>
      <c r="E132" s="85" t="s">
        <v>14</v>
      </c>
      <c r="F132" s="29">
        <v>202</v>
      </c>
      <c r="G132" s="29">
        <v>205</v>
      </c>
      <c r="H132" s="29">
        <v>197</v>
      </c>
      <c r="I132" s="14">
        <f t="shared" si="4"/>
        <v>201.33333333333334</v>
      </c>
      <c r="J132" s="15">
        <f t="shared" si="5"/>
        <v>34.832756632064594</v>
      </c>
      <c r="K132" s="16"/>
    </row>
    <row r="133" spans="2:11" s="27" customFormat="1" ht="18" customHeight="1" x14ac:dyDescent="0.25">
      <c r="B133" s="74"/>
      <c r="C133" s="80"/>
      <c r="D133" s="55">
        <v>578</v>
      </c>
      <c r="E133" s="86"/>
      <c r="F133" s="29">
        <v>42</v>
      </c>
      <c r="G133" s="29">
        <v>42</v>
      </c>
      <c r="H133" s="29">
        <v>46</v>
      </c>
      <c r="I133" s="14">
        <f t="shared" si="4"/>
        <v>43.333333333333336</v>
      </c>
      <c r="J133" s="15">
        <f t="shared" si="5"/>
        <v>7.4971164936562857</v>
      </c>
      <c r="K133" s="16"/>
    </row>
    <row r="134" spans="2:11" s="35" customFormat="1" ht="18" customHeight="1" x14ac:dyDescent="0.25">
      <c r="B134" s="73">
        <v>115</v>
      </c>
      <c r="C134" s="79" t="s">
        <v>149</v>
      </c>
      <c r="D134" s="51">
        <v>910</v>
      </c>
      <c r="E134" s="81" t="s">
        <v>137</v>
      </c>
      <c r="F134" s="34">
        <v>125</v>
      </c>
      <c r="G134" s="34">
        <v>141</v>
      </c>
      <c r="H134" s="34">
        <v>96</v>
      </c>
      <c r="I134" s="14">
        <f t="shared" si="4"/>
        <v>120.66666666666667</v>
      </c>
      <c r="J134" s="15">
        <f t="shared" si="5"/>
        <v>13.260073260073261</v>
      </c>
      <c r="K134" s="16"/>
    </row>
    <row r="135" spans="2:11" s="35" customFormat="1" ht="18" customHeight="1" x14ac:dyDescent="0.25">
      <c r="B135" s="74"/>
      <c r="C135" s="80"/>
      <c r="D135" s="57">
        <v>910</v>
      </c>
      <c r="E135" s="82"/>
      <c r="F135" s="34">
        <v>0</v>
      </c>
      <c r="G135" s="34">
        <v>0</v>
      </c>
      <c r="H135" s="34">
        <v>0</v>
      </c>
      <c r="I135" s="14">
        <f t="shared" si="4"/>
        <v>0</v>
      </c>
      <c r="J135" s="15">
        <f t="shared" si="5"/>
        <v>0</v>
      </c>
      <c r="K135" s="16"/>
    </row>
    <row r="136" spans="2:11" s="35" customFormat="1" ht="18" customHeight="1" x14ac:dyDescent="0.25">
      <c r="B136" s="21">
        <v>116</v>
      </c>
      <c r="C136" s="58" t="s">
        <v>150</v>
      </c>
      <c r="D136" s="57">
        <v>578</v>
      </c>
      <c r="E136" s="59" t="s">
        <v>14</v>
      </c>
      <c r="F136" s="34">
        <v>262</v>
      </c>
      <c r="G136" s="34">
        <v>269</v>
      </c>
      <c r="H136" s="34">
        <v>278</v>
      </c>
      <c r="I136" s="14">
        <f t="shared" ref="I136:I191" si="7">(F136+G136+H136)/3</f>
        <v>269.66666666666669</v>
      </c>
      <c r="J136" s="15">
        <f t="shared" ref="J136:J137" si="8">I136/D136*100</f>
        <v>46.655132641291814</v>
      </c>
      <c r="K136" s="16"/>
    </row>
    <row r="137" spans="2:11" s="35" customFormat="1" ht="18" customHeight="1" x14ac:dyDescent="0.25">
      <c r="B137" s="21">
        <f t="shared" ref="B137:B191" si="9">SUM(B136,1)</f>
        <v>117</v>
      </c>
      <c r="C137" s="53" t="s">
        <v>151</v>
      </c>
      <c r="D137" s="57">
        <v>910</v>
      </c>
      <c r="E137" s="56" t="s">
        <v>14</v>
      </c>
      <c r="F137" s="34">
        <v>163</v>
      </c>
      <c r="G137" s="34">
        <v>180</v>
      </c>
      <c r="H137" s="34">
        <v>163</v>
      </c>
      <c r="I137" s="14">
        <f t="shared" si="7"/>
        <v>168.66666666666666</v>
      </c>
      <c r="J137" s="15">
        <f t="shared" si="8"/>
        <v>18.534798534798533</v>
      </c>
      <c r="K137" s="16"/>
    </row>
    <row r="138" spans="2:11" s="35" customFormat="1" ht="18" customHeight="1" x14ac:dyDescent="0.25">
      <c r="B138" s="21">
        <f t="shared" si="9"/>
        <v>118</v>
      </c>
      <c r="C138" s="53" t="s">
        <v>152</v>
      </c>
      <c r="D138" s="50">
        <v>578</v>
      </c>
      <c r="E138" s="56" t="s">
        <v>14</v>
      </c>
      <c r="F138" s="34">
        <v>124</v>
      </c>
      <c r="G138" s="34">
        <v>209</v>
      </c>
      <c r="H138" s="34">
        <v>198</v>
      </c>
      <c r="I138" s="14">
        <f>(F138+G138+H138)/3</f>
        <v>177</v>
      </c>
      <c r="J138" s="15">
        <f>I138/D138*100</f>
        <v>30.622837370242213</v>
      </c>
      <c r="K138" s="16"/>
    </row>
    <row r="139" spans="2:11" s="35" customFormat="1" ht="18" customHeight="1" x14ac:dyDescent="0.25">
      <c r="B139" s="21">
        <f t="shared" si="9"/>
        <v>119</v>
      </c>
      <c r="C139" s="44" t="s">
        <v>153</v>
      </c>
      <c r="D139" s="48">
        <v>578</v>
      </c>
      <c r="E139" s="45" t="s">
        <v>14</v>
      </c>
      <c r="F139" s="34">
        <v>98</v>
      </c>
      <c r="G139" s="34">
        <v>114</v>
      </c>
      <c r="H139" s="34">
        <v>107</v>
      </c>
      <c r="I139" s="14">
        <f t="shared" si="7"/>
        <v>106.33333333333333</v>
      </c>
      <c r="J139" s="15">
        <f t="shared" ref="J139:J191" si="10">I139/D139*100</f>
        <v>18.396770472895039</v>
      </c>
      <c r="K139" s="16"/>
    </row>
    <row r="140" spans="2:11" s="35" customFormat="1" ht="15.75" customHeight="1" x14ac:dyDescent="0.25">
      <c r="B140" s="21">
        <f t="shared" si="9"/>
        <v>120</v>
      </c>
      <c r="C140" s="44" t="s">
        <v>154</v>
      </c>
      <c r="D140" s="48">
        <v>910</v>
      </c>
      <c r="E140" s="45" t="s">
        <v>14</v>
      </c>
      <c r="F140" s="34">
        <v>419</v>
      </c>
      <c r="G140" s="34">
        <v>290</v>
      </c>
      <c r="H140" s="34">
        <v>281</v>
      </c>
      <c r="I140" s="14">
        <f t="shared" si="7"/>
        <v>330</v>
      </c>
      <c r="J140" s="15">
        <f t="shared" si="10"/>
        <v>36.263736263736263</v>
      </c>
      <c r="K140" s="16"/>
    </row>
    <row r="141" spans="2:11" s="35" customFormat="1" ht="15.75" customHeight="1" x14ac:dyDescent="0.25">
      <c r="B141" s="21">
        <f t="shared" si="9"/>
        <v>121</v>
      </c>
      <c r="C141" s="44" t="s">
        <v>155</v>
      </c>
      <c r="D141" s="48">
        <v>578</v>
      </c>
      <c r="E141" s="45" t="s">
        <v>14</v>
      </c>
      <c r="F141" s="34">
        <v>133</v>
      </c>
      <c r="G141" s="34">
        <v>91</v>
      </c>
      <c r="H141" s="34">
        <v>126</v>
      </c>
      <c r="I141" s="14">
        <f t="shared" si="7"/>
        <v>116.66666666666667</v>
      </c>
      <c r="J141" s="15">
        <f t="shared" si="10"/>
        <v>20.184544405997695</v>
      </c>
      <c r="K141" s="16"/>
    </row>
    <row r="142" spans="2:11" s="35" customFormat="1" ht="15.75" customHeight="1" x14ac:dyDescent="0.25">
      <c r="B142" s="21">
        <v>122</v>
      </c>
      <c r="C142" s="44" t="s">
        <v>156</v>
      </c>
      <c r="D142" s="48">
        <v>144</v>
      </c>
      <c r="E142" s="45" t="s">
        <v>157</v>
      </c>
      <c r="F142" s="34"/>
      <c r="G142" s="34"/>
      <c r="H142" s="34"/>
      <c r="I142" s="14">
        <f t="shared" si="7"/>
        <v>0</v>
      </c>
      <c r="J142" s="15">
        <f t="shared" si="10"/>
        <v>0</v>
      </c>
      <c r="K142" s="16"/>
    </row>
    <row r="143" spans="2:11" s="35" customFormat="1" ht="15.75" customHeight="1" x14ac:dyDescent="0.25">
      <c r="B143" s="21">
        <v>123</v>
      </c>
      <c r="C143" s="44" t="s">
        <v>158</v>
      </c>
      <c r="D143" s="60">
        <v>910</v>
      </c>
      <c r="E143" s="61" t="s">
        <v>14</v>
      </c>
      <c r="F143" s="34">
        <v>48</v>
      </c>
      <c r="G143" s="34">
        <v>106</v>
      </c>
      <c r="H143" s="34">
        <v>79</v>
      </c>
      <c r="I143" s="14">
        <f t="shared" si="7"/>
        <v>77.666666666666671</v>
      </c>
      <c r="J143" s="15">
        <f t="shared" si="10"/>
        <v>8.5347985347985347</v>
      </c>
      <c r="K143" s="16"/>
    </row>
    <row r="144" spans="2:11" s="35" customFormat="1" ht="15.75" customHeight="1" x14ac:dyDescent="0.25">
      <c r="B144" s="21">
        <f t="shared" si="9"/>
        <v>124</v>
      </c>
      <c r="C144" s="44" t="s">
        <v>159</v>
      </c>
      <c r="D144" s="48">
        <v>361</v>
      </c>
      <c r="E144" s="61" t="s">
        <v>160</v>
      </c>
      <c r="F144" s="34">
        <v>25</v>
      </c>
      <c r="G144" s="34">
        <v>19</v>
      </c>
      <c r="H144" s="34">
        <v>31</v>
      </c>
      <c r="I144" s="14">
        <f t="shared" si="7"/>
        <v>25</v>
      </c>
      <c r="J144" s="15">
        <f t="shared" si="10"/>
        <v>6.9252077562326875</v>
      </c>
      <c r="K144" s="16"/>
    </row>
    <row r="145" spans="2:11" s="35" customFormat="1" ht="18" customHeight="1" x14ac:dyDescent="0.25">
      <c r="B145" s="21">
        <f t="shared" si="9"/>
        <v>125</v>
      </c>
      <c r="C145" s="44" t="s">
        <v>161</v>
      </c>
      <c r="D145" s="48">
        <v>910</v>
      </c>
      <c r="E145" s="59" t="s">
        <v>14</v>
      </c>
      <c r="F145" s="34">
        <v>537</v>
      </c>
      <c r="G145" s="34">
        <v>483</v>
      </c>
      <c r="H145" s="34">
        <v>596</v>
      </c>
      <c r="I145" s="14">
        <f t="shared" si="7"/>
        <v>538.66666666666663</v>
      </c>
      <c r="J145" s="15">
        <f t="shared" si="10"/>
        <v>59.194139194139197</v>
      </c>
      <c r="K145" s="16"/>
    </row>
    <row r="146" spans="2:11" s="27" customFormat="1" ht="15.75" customHeight="1" x14ac:dyDescent="0.25">
      <c r="B146" s="21">
        <f t="shared" si="9"/>
        <v>126</v>
      </c>
      <c r="C146" s="44" t="s">
        <v>162</v>
      </c>
      <c r="D146" s="48">
        <v>361</v>
      </c>
      <c r="E146" s="61" t="s">
        <v>163</v>
      </c>
      <c r="F146" s="34">
        <v>124</v>
      </c>
      <c r="G146" s="34">
        <v>118</v>
      </c>
      <c r="H146" s="34">
        <v>127</v>
      </c>
      <c r="I146" s="14">
        <f t="shared" si="7"/>
        <v>123</v>
      </c>
      <c r="J146" s="15">
        <f t="shared" si="10"/>
        <v>34.072022160664822</v>
      </c>
      <c r="K146" s="16"/>
    </row>
    <row r="147" spans="2:11" s="27" customFormat="1" ht="15.75" customHeight="1" x14ac:dyDescent="0.25">
      <c r="B147" s="21">
        <f t="shared" si="9"/>
        <v>127</v>
      </c>
      <c r="C147" s="44" t="s">
        <v>164</v>
      </c>
      <c r="D147" s="48">
        <v>910</v>
      </c>
      <c r="E147" s="59" t="s">
        <v>14</v>
      </c>
      <c r="F147" s="34">
        <v>211</v>
      </c>
      <c r="G147" s="34">
        <v>238</v>
      </c>
      <c r="H147" s="34">
        <v>236</v>
      </c>
      <c r="I147" s="14">
        <f t="shared" si="7"/>
        <v>228.33333333333334</v>
      </c>
      <c r="J147" s="15">
        <f t="shared" si="10"/>
        <v>25.091575091575091</v>
      </c>
      <c r="K147" s="16"/>
    </row>
    <row r="148" spans="2:11" s="27" customFormat="1" ht="15.75" customHeight="1" x14ac:dyDescent="0.25">
      <c r="B148" s="21">
        <f t="shared" si="9"/>
        <v>128</v>
      </c>
      <c r="C148" s="44" t="s">
        <v>165</v>
      </c>
      <c r="D148" s="48">
        <v>910</v>
      </c>
      <c r="E148" s="30" t="s">
        <v>14</v>
      </c>
      <c r="F148" s="34">
        <v>420</v>
      </c>
      <c r="G148" s="34">
        <v>324</v>
      </c>
      <c r="H148" s="34">
        <v>482</v>
      </c>
      <c r="I148" s="14">
        <f t="shared" si="7"/>
        <v>408.66666666666669</v>
      </c>
      <c r="J148" s="15">
        <f t="shared" si="10"/>
        <v>44.908424908424912</v>
      </c>
      <c r="K148" s="16"/>
    </row>
    <row r="149" spans="2:11" s="27" customFormat="1" ht="15.75" customHeight="1" x14ac:dyDescent="0.25">
      <c r="B149" s="21">
        <f t="shared" si="9"/>
        <v>129</v>
      </c>
      <c r="C149" s="44" t="s">
        <v>166</v>
      </c>
      <c r="D149" s="48">
        <v>910</v>
      </c>
      <c r="E149" s="30" t="s">
        <v>14</v>
      </c>
      <c r="F149" s="34">
        <v>130</v>
      </c>
      <c r="G149" s="34">
        <v>122</v>
      </c>
      <c r="H149" s="34">
        <v>132</v>
      </c>
      <c r="I149" s="14">
        <f t="shared" si="7"/>
        <v>128</v>
      </c>
      <c r="J149" s="15">
        <f t="shared" si="10"/>
        <v>14.065934065934066</v>
      </c>
      <c r="K149" s="16"/>
    </row>
    <row r="150" spans="2:11" s="35" customFormat="1" ht="18" customHeight="1" x14ac:dyDescent="0.25">
      <c r="B150" s="21">
        <f t="shared" si="9"/>
        <v>130</v>
      </c>
      <c r="C150" s="52" t="s">
        <v>167</v>
      </c>
      <c r="D150" s="51">
        <v>910</v>
      </c>
      <c r="E150" s="30" t="s">
        <v>14</v>
      </c>
      <c r="F150" s="34">
        <v>214</v>
      </c>
      <c r="G150" s="34">
        <v>169</v>
      </c>
      <c r="H150" s="34">
        <v>169</v>
      </c>
      <c r="I150" s="14">
        <f t="shared" si="7"/>
        <v>184</v>
      </c>
      <c r="J150" s="15">
        <f t="shared" si="10"/>
        <v>20.219780219780219</v>
      </c>
      <c r="K150" s="16"/>
    </row>
    <row r="151" spans="2:11" s="27" customFormat="1" ht="18" customHeight="1" x14ac:dyDescent="0.25">
      <c r="B151" s="21">
        <f>SUM(B150,1)</f>
        <v>131</v>
      </c>
      <c r="C151" s="52" t="s">
        <v>168</v>
      </c>
      <c r="D151" s="51">
        <v>910</v>
      </c>
      <c r="E151" s="30" t="s">
        <v>14</v>
      </c>
      <c r="F151" s="34">
        <v>263</v>
      </c>
      <c r="G151" s="34">
        <v>215</v>
      </c>
      <c r="H151" s="34">
        <v>313</v>
      </c>
      <c r="I151" s="14">
        <f t="shared" si="7"/>
        <v>263.66666666666669</v>
      </c>
      <c r="J151" s="15">
        <f t="shared" si="10"/>
        <v>28.974358974358978</v>
      </c>
      <c r="K151" s="16"/>
    </row>
    <row r="152" spans="2:11" s="27" customFormat="1" ht="18" customHeight="1" x14ac:dyDescent="0.25">
      <c r="B152" s="21"/>
      <c r="C152" s="52" t="s">
        <v>169</v>
      </c>
      <c r="D152" s="51">
        <v>578</v>
      </c>
      <c r="E152" s="30" t="s">
        <v>157</v>
      </c>
      <c r="F152" s="34"/>
      <c r="G152" s="34"/>
      <c r="H152" s="34"/>
      <c r="I152" s="14">
        <f t="shared" si="7"/>
        <v>0</v>
      </c>
      <c r="J152" s="15">
        <f t="shared" si="10"/>
        <v>0</v>
      </c>
      <c r="K152" s="16"/>
    </row>
    <row r="153" spans="2:11" s="27" customFormat="1" ht="18" customHeight="1" x14ac:dyDescent="0.25">
      <c r="B153" s="21">
        <v>142</v>
      </c>
      <c r="C153" s="10" t="s">
        <v>170</v>
      </c>
      <c r="D153" s="48">
        <v>578</v>
      </c>
      <c r="E153" s="30" t="s">
        <v>14</v>
      </c>
      <c r="F153" s="34">
        <v>28</v>
      </c>
      <c r="G153" s="34">
        <v>38</v>
      </c>
      <c r="H153" s="34">
        <v>44</v>
      </c>
      <c r="I153" s="14">
        <f t="shared" si="7"/>
        <v>36.666666666666664</v>
      </c>
      <c r="J153" s="15">
        <f t="shared" si="10"/>
        <v>6.3437139561707028</v>
      </c>
      <c r="K153" s="16"/>
    </row>
    <row r="154" spans="2:11" s="27" customFormat="1" ht="15.75" customHeight="1" x14ac:dyDescent="0.25">
      <c r="B154" s="21">
        <f t="shared" si="9"/>
        <v>143</v>
      </c>
      <c r="C154" s="10" t="s">
        <v>171</v>
      </c>
      <c r="D154" s="25">
        <v>578</v>
      </c>
      <c r="E154" s="30" t="s">
        <v>14</v>
      </c>
      <c r="F154" s="34">
        <v>313</v>
      </c>
      <c r="G154" s="34">
        <v>265</v>
      </c>
      <c r="H154" s="34">
        <v>306</v>
      </c>
      <c r="I154" s="14">
        <f t="shared" si="7"/>
        <v>294.66666666666669</v>
      </c>
      <c r="J154" s="15">
        <f t="shared" si="10"/>
        <v>50.980392156862756</v>
      </c>
      <c r="K154" s="16"/>
    </row>
    <row r="155" spans="2:11" s="27" customFormat="1" ht="15.75" customHeight="1" x14ac:dyDescent="0.25">
      <c r="B155" s="21">
        <f t="shared" si="9"/>
        <v>144</v>
      </c>
      <c r="C155" s="10" t="s">
        <v>172</v>
      </c>
      <c r="D155" s="25">
        <v>910</v>
      </c>
      <c r="E155" s="30" t="s">
        <v>14</v>
      </c>
      <c r="F155" s="34">
        <v>89</v>
      </c>
      <c r="G155" s="34">
        <v>65</v>
      </c>
      <c r="H155" s="34">
        <v>88</v>
      </c>
      <c r="I155" s="14">
        <f t="shared" si="7"/>
        <v>80.666666666666671</v>
      </c>
      <c r="J155" s="15">
        <f t="shared" si="10"/>
        <v>8.864468864468865</v>
      </c>
      <c r="K155" s="16"/>
    </row>
    <row r="156" spans="2:11" s="27" customFormat="1" ht="18" customHeight="1" x14ac:dyDescent="0.25">
      <c r="B156" s="21">
        <f>SUM(B155,1)</f>
        <v>145</v>
      </c>
      <c r="C156" s="10" t="s">
        <v>173</v>
      </c>
      <c r="D156" s="25">
        <v>578</v>
      </c>
      <c r="E156" s="30" t="s">
        <v>14</v>
      </c>
      <c r="F156" s="34">
        <v>78</v>
      </c>
      <c r="G156" s="34">
        <v>66</v>
      </c>
      <c r="H156" s="34">
        <v>71</v>
      </c>
      <c r="I156" s="14">
        <f t="shared" si="7"/>
        <v>71.666666666666671</v>
      </c>
      <c r="J156" s="15">
        <f t="shared" si="10"/>
        <v>12.399077277970012</v>
      </c>
      <c r="K156" s="16"/>
    </row>
    <row r="157" spans="2:11" s="27" customFormat="1" ht="18" customHeight="1" x14ac:dyDescent="0.25">
      <c r="B157" s="21">
        <f t="shared" si="9"/>
        <v>146</v>
      </c>
      <c r="C157" s="10" t="s">
        <v>174</v>
      </c>
      <c r="D157" s="25">
        <v>231</v>
      </c>
      <c r="E157" s="30" t="s">
        <v>14</v>
      </c>
      <c r="F157" s="34">
        <v>59</v>
      </c>
      <c r="G157" s="34">
        <v>56</v>
      </c>
      <c r="H157" s="34">
        <v>66</v>
      </c>
      <c r="I157" s="14">
        <f t="shared" si="7"/>
        <v>60.333333333333336</v>
      </c>
      <c r="J157" s="15">
        <f t="shared" si="10"/>
        <v>26.118326118326117</v>
      </c>
      <c r="K157" s="16"/>
    </row>
    <row r="158" spans="2:11" s="27" customFormat="1" ht="18" customHeight="1" x14ac:dyDescent="0.25">
      <c r="B158" s="21">
        <f t="shared" si="9"/>
        <v>147</v>
      </c>
      <c r="C158" s="10" t="s">
        <v>175</v>
      </c>
      <c r="D158" s="25">
        <v>578</v>
      </c>
      <c r="E158" s="30" t="s">
        <v>14</v>
      </c>
      <c r="F158" s="34">
        <v>64</v>
      </c>
      <c r="G158" s="34">
        <v>86</v>
      </c>
      <c r="H158" s="34">
        <v>88</v>
      </c>
      <c r="I158" s="14">
        <f t="shared" si="7"/>
        <v>79.333333333333329</v>
      </c>
      <c r="J158" s="15">
        <f t="shared" si="10"/>
        <v>13.725490196078431</v>
      </c>
      <c r="K158" s="16"/>
    </row>
    <row r="159" spans="2:11" s="27" customFormat="1" ht="18" customHeight="1" x14ac:dyDescent="0.25">
      <c r="B159" s="21">
        <f t="shared" si="9"/>
        <v>148</v>
      </c>
      <c r="C159" s="10" t="s">
        <v>176</v>
      </c>
      <c r="D159" s="25">
        <v>36</v>
      </c>
      <c r="E159" s="30" t="s">
        <v>14</v>
      </c>
      <c r="F159" s="34">
        <v>0</v>
      </c>
      <c r="G159" s="34">
        <v>0</v>
      </c>
      <c r="H159" s="34">
        <v>0</v>
      </c>
      <c r="I159" s="14">
        <f t="shared" si="7"/>
        <v>0</v>
      </c>
      <c r="J159" s="15">
        <f t="shared" si="10"/>
        <v>0</v>
      </c>
      <c r="K159" s="16"/>
    </row>
    <row r="160" spans="2:11" s="27" customFormat="1" ht="18" customHeight="1" x14ac:dyDescent="0.25">
      <c r="B160" s="21">
        <f t="shared" si="9"/>
        <v>149</v>
      </c>
      <c r="C160" s="10" t="s">
        <v>177</v>
      </c>
      <c r="D160" s="25">
        <v>36</v>
      </c>
      <c r="E160" s="30" t="s">
        <v>14</v>
      </c>
      <c r="F160" s="34">
        <v>17</v>
      </c>
      <c r="G160" s="34">
        <v>14</v>
      </c>
      <c r="H160" s="34">
        <v>20</v>
      </c>
      <c r="I160" s="14">
        <f t="shared" si="7"/>
        <v>17</v>
      </c>
      <c r="J160" s="15">
        <f t="shared" si="10"/>
        <v>47.222222222222221</v>
      </c>
      <c r="K160" s="16"/>
    </row>
    <row r="161" spans="2:11" s="27" customFormat="1" ht="18" customHeight="1" x14ac:dyDescent="0.25">
      <c r="B161" s="21">
        <f t="shared" si="9"/>
        <v>150</v>
      </c>
      <c r="C161" s="10" t="s">
        <v>178</v>
      </c>
      <c r="D161" s="11">
        <v>231</v>
      </c>
      <c r="E161" s="30" t="s">
        <v>14</v>
      </c>
      <c r="F161" s="34">
        <v>36</v>
      </c>
      <c r="G161" s="34">
        <v>45</v>
      </c>
      <c r="H161" s="34">
        <v>35</v>
      </c>
      <c r="I161" s="14">
        <f t="shared" si="7"/>
        <v>38.666666666666664</v>
      </c>
      <c r="J161" s="15">
        <f t="shared" si="10"/>
        <v>16.738816738816737</v>
      </c>
      <c r="K161" s="16"/>
    </row>
    <row r="162" spans="2:11" s="27" customFormat="1" ht="18" customHeight="1" x14ac:dyDescent="0.25">
      <c r="B162" s="21">
        <f t="shared" si="9"/>
        <v>151</v>
      </c>
      <c r="C162" s="19" t="s">
        <v>179</v>
      </c>
      <c r="D162" s="22">
        <v>910</v>
      </c>
      <c r="E162" s="30" t="s">
        <v>14</v>
      </c>
      <c r="F162" s="34">
        <v>29</v>
      </c>
      <c r="G162" s="34">
        <v>22</v>
      </c>
      <c r="H162" s="34">
        <v>33</v>
      </c>
      <c r="I162" s="14">
        <f t="shared" si="7"/>
        <v>28</v>
      </c>
      <c r="J162" s="15">
        <f t="shared" si="10"/>
        <v>3.0769230769230771</v>
      </c>
      <c r="K162" s="16"/>
    </row>
    <row r="163" spans="2:11" s="27" customFormat="1" ht="15.75" customHeight="1" x14ac:dyDescent="0.25">
      <c r="B163" s="21">
        <f t="shared" si="9"/>
        <v>152</v>
      </c>
      <c r="C163" s="19" t="s">
        <v>180</v>
      </c>
      <c r="D163" s="22">
        <v>144</v>
      </c>
      <c r="E163" s="30" t="s">
        <v>14</v>
      </c>
      <c r="F163" s="34">
        <v>0</v>
      </c>
      <c r="G163" s="34">
        <v>0</v>
      </c>
      <c r="H163" s="34">
        <v>0</v>
      </c>
      <c r="I163" s="14">
        <f t="shared" si="7"/>
        <v>0</v>
      </c>
      <c r="J163" s="15">
        <f t="shared" si="10"/>
        <v>0</v>
      </c>
      <c r="K163" s="16"/>
    </row>
    <row r="164" spans="2:11" s="27" customFormat="1" ht="18" customHeight="1" x14ac:dyDescent="0.25">
      <c r="B164" s="21">
        <f t="shared" si="9"/>
        <v>153</v>
      </c>
      <c r="C164" s="19" t="s">
        <v>181</v>
      </c>
      <c r="D164" s="22">
        <v>361</v>
      </c>
      <c r="E164" s="30" t="s">
        <v>14</v>
      </c>
      <c r="F164" s="34">
        <v>55</v>
      </c>
      <c r="G164" s="34">
        <v>61</v>
      </c>
      <c r="H164" s="34">
        <v>22</v>
      </c>
      <c r="I164" s="14">
        <f t="shared" si="7"/>
        <v>46</v>
      </c>
      <c r="J164" s="15">
        <f t="shared" si="10"/>
        <v>12.742382271468145</v>
      </c>
      <c r="K164" s="16"/>
    </row>
    <row r="165" spans="2:11" s="27" customFormat="1" ht="18" customHeight="1" x14ac:dyDescent="0.25">
      <c r="B165" s="21">
        <f t="shared" si="9"/>
        <v>154</v>
      </c>
      <c r="C165" s="19" t="s">
        <v>182</v>
      </c>
      <c r="D165" s="22">
        <v>910</v>
      </c>
      <c r="E165" s="30" t="s">
        <v>14</v>
      </c>
      <c r="F165" s="34">
        <v>247</v>
      </c>
      <c r="G165" s="34">
        <v>233</v>
      </c>
      <c r="H165" s="34">
        <v>185</v>
      </c>
      <c r="I165" s="14">
        <f t="shared" si="7"/>
        <v>221.66666666666666</v>
      </c>
      <c r="J165" s="15">
        <f t="shared" si="10"/>
        <v>24.358974358974358</v>
      </c>
      <c r="K165" s="16"/>
    </row>
    <row r="166" spans="2:11" s="27" customFormat="1" ht="18" customHeight="1" x14ac:dyDescent="0.25">
      <c r="B166" s="21">
        <f t="shared" si="9"/>
        <v>155</v>
      </c>
      <c r="C166" s="19" t="s">
        <v>183</v>
      </c>
      <c r="D166" s="22">
        <v>910</v>
      </c>
      <c r="E166" s="30" t="s">
        <v>14</v>
      </c>
      <c r="F166" s="34">
        <v>912</v>
      </c>
      <c r="G166" s="34">
        <v>969</v>
      </c>
      <c r="H166" s="34">
        <v>998</v>
      </c>
      <c r="I166" s="14">
        <f t="shared" si="7"/>
        <v>959.66666666666663</v>
      </c>
      <c r="J166" s="15">
        <f t="shared" si="10"/>
        <v>105.45787545787546</v>
      </c>
      <c r="K166" s="16"/>
    </row>
    <row r="167" spans="2:11" s="27" customFormat="1" ht="18" customHeight="1" x14ac:dyDescent="0.25">
      <c r="B167" s="21">
        <f t="shared" si="9"/>
        <v>156</v>
      </c>
      <c r="C167" s="19" t="s">
        <v>184</v>
      </c>
      <c r="D167" s="22">
        <v>910</v>
      </c>
      <c r="E167" s="30" t="s">
        <v>14</v>
      </c>
      <c r="F167" s="34">
        <v>388</v>
      </c>
      <c r="G167" s="34">
        <v>331</v>
      </c>
      <c r="H167" s="34">
        <v>359</v>
      </c>
      <c r="I167" s="14">
        <f t="shared" si="7"/>
        <v>359.33333333333331</v>
      </c>
      <c r="J167" s="15">
        <f t="shared" si="10"/>
        <v>39.487179487179489</v>
      </c>
      <c r="K167" s="16"/>
    </row>
    <row r="168" spans="2:11" s="27" customFormat="1" ht="18" customHeight="1" x14ac:dyDescent="0.25">
      <c r="B168" s="21">
        <f t="shared" si="9"/>
        <v>157</v>
      </c>
      <c r="C168" s="10" t="s">
        <v>185</v>
      </c>
      <c r="D168" s="25">
        <v>57.8</v>
      </c>
      <c r="E168" s="30" t="s">
        <v>186</v>
      </c>
      <c r="F168" s="34"/>
      <c r="G168" s="34"/>
      <c r="H168" s="34"/>
      <c r="I168" s="14">
        <f t="shared" si="7"/>
        <v>0</v>
      </c>
      <c r="J168" s="15">
        <f t="shared" si="10"/>
        <v>0</v>
      </c>
      <c r="K168" s="16"/>
    </row>
    <row r="169" spans="2:11" s="27" customFormat="1" ht="18" customHeight="1" x14ac:dyDescent="0.25">
      <c r="B169" s="21">
        <f t="shared" si="9"/>
        <v>158</v>
      </c>
      <c r="C169" s="10" t="s">
        <v>187</v>
      </c>
      <c r="D169" s="25">
        <v>910</v>
      </c>
      <c r="E169" s="30" t="s">
        <v>14</v>
      </c>
      <c r="F169" s="34">
        <v>26</v>
      </c>
      <c r="G169" s="34">
        <v>37</v>
      </c>
      <c r="H169" s="34">
        <v>36</v>
      </c>
      <c r="I169" s="14">
        <f t="shared" si="7"/>
        <v>33</v>
      </c>
      <c r="J169" s="15">
        <f t="shared" si="10"/>
        <v>3.6263736263736268</v>
      </c>
      <c r="K169" s="16"/>
    </row>
    <row r="170" spans="2:11" s="27" customFormat="1" ht="18" customHeight="1" x14ac:dyDescent="0.25">
      <c r="B170" s="73">
        <f t="shared" si="9"/>
        <v>159</v>
      </c>
      <c r="C170" s="75" t="s">
        <v>188</v>
      </c>
      <c r="D170" s="22">
        <v>1445</v>
      </c>
      <c r="E170" s="77" t="s">
        <v>14</v>
      </c>
      <c r="F170" s="72">
        <v>86</v>
      </c>
      <c r="G170" s="72">
        <v>88</v>
      </c>
      <c r="H170" s="72">
        <v>136</v>
      </c>
      <c r="I170" s="14">
        <f t="shared" si="7"/>
        <v>103.33333333333333</v>
      </c>
      <c r="J170" s="15">
        <f t="shared" si="10"/>
        <v>7.1510957324106101</v>
      </c>
      <c r="K170" s="16"/>
    </row>
    <row r="171" spans="2:11" s="27" customFormat="1" ht="18" customHeight="1" x14ac:dyDescent="0.25">
      <c r="B171" s="74"/>
      <c r="C171" s="80"/>
      <c r="D171" s="22">
        <v>1445</v>
      </c>
      <c r="E171" s="78"/>
      <c r="F171" s="72">
        <v>72</v>
      </c>
      <c r="G171" s="72">
        <v>85</v>
      </c>
      <c r="H171" s="72">
        <v>87</v>
      </c>
      <c r="I171" s="14">
        <f t="shared" si="7"/>
        <v>81.333333333333329</v>
      </c>
      <c r="J171" s="15">
        <f t="shared" si="10"/>
        <v>5.6286043829296428</v>
      </c>
      <c r="K171" s="16"/>
    </row>
    <row r="172" spans="2:11" s="27" customFormat="1" ht="18" customHeight="1" x14ac:dyDescent="0.25">
      <c r="B172" s="73">
        <v>160</v>
      </c>
      <c r="C172" s="75" t="s">
        <v>189</v>
      </c>
      <c r="D172" s="22">
        <v>910</v>
      </c>
      <c r="E172" s="77" t="s">
        <v>14</v>
      </c>
      <c r="F172" s="72">
        <v>214</v>
      </c>
      <c r="G172" s="72">
        <v>183</v>
      </c>
      <c r="H172" s="72">
        <v>151</v>
      </c>
      <c r="I172" s="14">
        <f t="shared" si="7"/>
        <v>182.66666666666666</v>
      </c>
      <c r="J172" s="15">
        <f t="shared" si="10"/>
        <v>20.073260073260073</v>
      </c>
      <c r="K172" s="16"/>
    </row>
    <row r="173" spans="2:11" s="27" customFormat="1" ht="18" customHeight="1" x14ac:dyDescent="0.25">
      <c r="B173" s="74"/>
      <c r="C173" s="76"/>
      <c r="D173" s="62">
        <v>910</v>
      </c>
      <c r="E173" s="78"/>
      <c r="F173" s="72">
        <v>228</v>
      </c>
      <c r="G173" s="72">
        <v>250</v>
      </c>
      <c r="H173" s="72">
        <v>222</v>
      </c>
      <c r="I173" s="14">
        <f t="shared" si="7"/>
        <v>233.33333333333334</v>
      </c>
      <c r="J173" s="15">
        <f t="shared" si="10"/>
        <v>25.641025641025646</v>
      </c>
      <c r="K173" s="16"/>
    </row>
    <row r="174" spans="2:11" s="27" customFormat="1" ht="18" customHeight="1" x14ac:dyDescent="0.25">
      <c r="B174" s="23">
        <v>161</v>
      </c>
      <c r="C174" s="24" t="s">
        <v>190</v>
      </c>
      <c r="D174" s="62">
        <v>1445</v>
      </c>
      <c r="E174" s="30" t="s">
        <v>14</v>
      </c>
      <c r="F174" s="29">
        <v>43</v>
      </c>
      <c r="G174" s="29">
        <v>45</v>
      </c>
      <c r="H174" s="29">
        <v>38</v>
      </c>
      <c r="I174" s="14">
        <f t="shared" si="7"/>
        <v>42</v>
      </c>
      <c r="J174" s="15">
        <f t="shared" si="10"/>
        <v>2.9065743944636679</v>
      </c>
      <c r="K174" s="16"/>
    </row>
    <row r="175" spans="2:11" s="27" customFormat="1" ht="20.25" customHeight="1" x14ac:dyDescent="0.25">
      <c r="B175" s="21">
        <f t="shared" si="9"/>
        <v>162</v>
      </c>
      <c r="C175" s="52" t="s">
        <v>191</v>
      </c>
      <c r="D175" s="51">
        <v>578</v>
      </c>
      <c r="E175" s="30" t="s">
        <v>14</v>
      </c>
      <c r="F175" s="34">
        <v>30</v>
      </c>
      <c r="G175" s="34">
        <v>19</v>
      </c>
      <c r="H175" s="34">
        <v>40</v>
      </c>
      <c r="I175" s="14">
        <f t="shared" si="7"/>
        <v>29.666666666666668</v>
      </c>
      <c r="J175" s="15">
        <f t="shared" si="10"/>
        <v>5.1326412918108426</v>
      </c>
      <c r="K175" s="16"/>
    </row>
    <row r="176" spans="2:11" s="27" customFormat="1" ht="21" customHeight="1" x14ac:dyDescent="0.25">
      <c r="B176" s="21">
        <f t="shared" si="9"/>
        <v>163</v>
      </c>
      <c r="C176" s="52" t="s">
        <v>192</v>
      </c>
      <c r="D176" s="51">
        <v>231</v>
      </c>
      <c r="E176" s="30" t="s">
        <v>14</v>
      </c>
      <c r="F176" s="34">
        <v>1</v>
      </c>
      <c r="G176" s="34">
        <v>29</v>
      </c>
      <c r="H176" s="34">
        <v>31</v>
      </c>
      <c r="I176" s="14">
        <f t="shared" si="7"/>
        <v>20.333333333333332</v>
      </c>
      <c r="J176" s="15">
        <f t="shared" si="10"/>
        <v>8.8023088023088025</v>
      </c>
      <c r="K176" s="16"/>
    </row>
    <row r="177" spans="2:11" s="27" customFormat="1" ht="18" customHeight="1" x14ac:dyDescent="0.25">
      <c r="B177" s="21">
        <f t="shared" si="9"/>
        <v>164</v>
      </c>
      <c r="C177" s="52" t="s">
        <v>193</v>
      </c>
      <c r="D177" s="51">
        <v>578</v>
      </c>
      <c r="E177" s="30" t="s">
        <v>14</v>
      </c>
      <c r="F177" s="34">
        <v>5</v>
      </c>
      <c r="G177" s="34">
        <v>9</v>
      </c>
      <c r="H177" s="34">
        <v>21</v>
      </c>
      <c r="I177" s="14">
        <f t="shared" si="7"/>
        <v>11.666666666666666</v>
      </c>
      <c r="J177" s="15">
        <f t="shared" si="10"/>
        <v>2.0184544405997693</v>
      </c>
      <c r="K177" s="16"/>
    </row>
    <row r="178" spans="2:11" s="35" customFormat="1" ht="22.5" customHeight="1" x14ac:dyDescent="0.25">
      <c r="B178" s="21">
        <f t="shared" si="9"/>
        <v>165</v>
      </c>
      <c r="C178" s="44" t="s">
        <v>194</v>
      </c>
      <c r="D178" s="48">
        <v>578</v>
      </c>
      <c r="E178" s="30" t="s">
        <v>14</v>
      </c>
      <c r="F178" s="34">
        <v>178</v>
      </c>
      <c r="G178" s="34">
        <v>130</v>
      </c>
      <c r="H178" s="34">
        <v>134</v>
      </c>
      <c r="I178" s="14">
        <f t="shared" si="7"/>
        <v>147.33333333333334</v>
      </c>
      <c r="J178" s="15">
        <f t="shared" si="10"/>
        <v>25.490196078431378</v>
      </c>
      <c r="K178" s="16"/>
    </row>
    <row r="179" spans="2:11" s="35" customFormat="1" ht="15.75" customHeight="1" x14ac:dyDescent="0.25">
      <c r="B179" s="21">
        <v>166</v>
      </c>
      <c r="C179" s="52" t="s">
        <v>195</v>
      </c>
      <c r="D179" s="51">
        <v>578</v>
      </c>
      <c r="E179" s="30" t="s">
        <v>14</v>
      </c>
      <c r="F179" s="34">
        <v>467</v>
      </c>
      <c r="G179" s="34">
        <v>327</v>
      </c>
      <c r="H179" s="34">
        <v>518</v>
      </c>
      <c r="I179" s="14">
        <f t="shared" si="7"/>
        <v>437.33333333333331</v>
      </c>
      <c r="J179" s="15">
        <f t="shared" si="10"/>
        <v>75.663206459054209</v>
      </c>
      <c r="K179" s="16"/>
    </row>
    <row r="180" spans="2:11" s="35" customFormat="1" ht="18" customHeight="1" x14ac:dyDescent="0.25">
      <c r="B180" s="73">
        <f t="shared" si="9"/>
        <v>167</v>
      </c>
      <c r="C180" s="79" t="s">
        <v>196</v>
      </c>
      <c r="D180" s="51">
        <v>910</v>
      </c>
      <c r="E180" s="77" t="s">
        <v>14</v>
      </c>
      <c r="F180" s="34">
        <v>84</v>
      </c>
      <c r="G180" s="34">
        <v>78</v>
      </c>
      <c r="H180" s="34">
        <v>48</v>
      </c>
      <c r="I180" s="14">
        <f t="shared" si="7"/>
        <v>70</v>
      </c>
      <c r="J180" s="15">
        <f t="shared" si="10"/>
        <v>7.6923076923076925</v>
      </c>
      <c r="K180" s="16"/>
    </row>
    <row r="181" spans="2:11" s="35" customFormat="1" ht="17.25" customHeight="1" x14ac:dyDescent="0.25">
      <c r="B181" s="74"/>
      <c r="C181" s="80"/>
      <c r="D181" s="51">
        <v>910</v>
      </c>
      <c r="E181" s="78"/>
      <c r="F181" s="34">
        <v>226</v>
      </c>
      <c r="G181" s="34">
        <v>141</v>
      </c>
      <c r="H181" s="34">
        <v>112</v>
      </c>
      <c r="I181" s="14">
        <f t="shared" si="7"/>
        <v>159.66666666666666</v>
      </c>
      <c r="J181" s="15">
        <f t="shared" si="10"/>
        <v>17.545787545787544</v>
      </c>
      <c r="K181" s="16"/>
    </row>
    <row r="182" spans="2:11" s="27" customFormat="1" ht="30.75" customHeight="1" x14ac:dyDescent="0.25">
      <c r="B182" s="21">
        <v>168</v>
      </c>
      <c r="C182" s="63" t="s">
        <v>197</v>
      </c>
      <c r="D182" s="51">
        <v>231</v>
      </c>
      <c r="E182" s="30" t="s">
        <v>14</v>
      </c>
      <c r="F182" s="34">
        <v>74</v>
      </c>
      <c r="G182" s="34">
        <v>161</v>
      </c>
      <c r="H182" s="34">
        <v>85</v>
      </c>
      <c r="I182" s="14">
        <f t="shared" si="7"/>
        <v>106.66666666666667</v>
      </c>
      <c r="J182" s="15">
        <f t="shared" si="10"/>
        <v>46.176046176046178</v>
      </c>
      <c r="K182" s="16"/>
    </row>
    <row r="183" spans="2:11" s="27" customFormat="1" ht="30.75" customHeight="1" x14ac:dyDescent="0.25">
      <c r="B183" s="21">
        <f t="shared" si="9"/>
        <v>169</v>
      </c>
      <c r="C183" s="52" t="s">
        <v>198</v>
      </c>
      <c r="D183" s="51">
        <v>231</v>
      </c>
      <c r="E183" s="30" t="s">
        <v>14</v>
      </c>
      <c r="F183" s="34">
        <v>124</v>
      </c>
      <c r="G183" s="34">
        <v>32</v>
      </c>
      <c r="H183" s="34">
        <v>85</v>
      </c>
      <c r="I183" s="14">
        <f t="shared" si="7"/>
        <v>80.333333333333329</v>
      </c>
      <c r="J183" s="15">
        <f t="shared" si="10"/>
        <v>34.776334776334771</v>
      </c>
      <c r="K183" s="16"/>
    </row>
    <row r="184" spans="2:11" s="27" customFormat="1" ht="30" customHeight="1" x14ac:dyDescent="0.25">
      <c r="B184" s="21">
        <f t="shared" si="9"/>
        <v>170</v>
      </c>
      <c r="C184" s="52" t="s">
        <v>199</v>
      </c>
      <c r="D184" s="51">
        <v>231</v>
      </c>
      <c r="E184" s="30" t="s">
        <v>14</v>
      </c>
      <c r="F184" s="34">
        <v>9</v>
      </c>
      <c r="G184" s="34">
        <v>22</v>
      </c>
      <c r="H184" s="34">
        <v>38</v>
      </c>
      <c r="I184" s="14">
        <f t="shared" si="7"/>
        <v>23</v>
      </c>
      <c r="J184" s="15">
        <f t="shared" si="10"/>
        <v>9.9567099567099575</v>
      </c>
      <c r="K184" s="16"/>
    </row>
    <row r="185" spans="2:11" s="27" customFormat="1" ht="30" customHeight="1" x14ac:dyDescent="0.25">
      <c r="B185" s="21">
        <f t="shared" si="9"/>
        <v>171</v>
      </c>
      <c r="C185" s="52" t="s">
        <v>200</v>
      </c>
      <c r="D185" s="51">
        <v>231</v>
      </c>
      <c r="E185" s="30" t="s">
        <v>14</v>
      </c>
      <c r="F185" s="34">
        <v>35</v>
      </c>
      <c r="G185" s="34">
        <v>54</v>
      </c>
      <c r="H185" s="34">
        <v>51</v>
      </c>
      <c r="I185" s="14">
        <f t="shared" si="7"/>
        <v>46.666666666666664</v>
      </c>
      <c r="J185" s="15">
        <f t="shared" si="10"/>
        <v>20.202020202020201</v>
      </c>
      <c r="K185" s="16"/>
    </row>
    <row r="186" spans="2:11" s="27" customFormat="1" ht="29.25" customHeight="1" x14ac:dyDescent="0.25">
      <c r="B186" s="21">
        <f t="shared" si="9"/>
        <v>172</v>
      </c>
      <c r="C186" s="52" t="s">
        <v>201</v>
      </c>
      <c r="D186" s="51">
        <v>910</v>
      </c>
      <c r="E186" s="30" t="s">
        <v>14</v>
      </c>
      <c r="F186" s="34">
        <v>15</v>
      </c>
      <c r="G186" s="34">
        <v>11</v>
      </c>
      <c r="H186" s="34">
        <v>9</v>
      </c>
      <c r="I186" s="14">
        <f t="shared" si="7"/>
        <v>11.666666666666666</v>
      </c>
      <c r="J186" s="15">
        <f t="shared" si="10"/>
        <v>1.2820512820512819</v>
      </c>
      <c r="K186" s="16"/>
    </row>
    <row r="187" spans="2:11" s="27" customFormat="1" ht="31.5" customHeight="1" x14ac:dyDescent="0.25">
      <c r="B187" s="21">
        <f t="shared" si="9"/>
        <v>173</v>
      </c>
      <c r="C187" s="52" t="s">
        <v>202</v>
      </c>
      <c r="D187" s="51">
        <v>910</v>
      </c>
      <c r="E187" s="30" t="s">
        <v>14</v>
      </c>
      <c r="F187" s="34">
        <v>79</v>
      </c>
      <c r="G187" s="34">
        <v>59</v>
      </c>
      <c r="H187" s="34">
        <v>81</v>
      </c>
      <c r="I187" s="14">
        <f t="shared" si="7"/>
        <v>73</v>
      </c>
      <c r="J187" s="15">
        <f t="shared" si="10"/>
        <v>8.0219780219780219</v>
      </c>
      <c r="K187" s="16"/>
    </row>
    <row r="188" spans="2:11" s="27" customFormat="1" ht="29.25" customHeight="1" x14ac:dyDescent="0.25">
      <c r="B188" s="21">
        <f t="shared" si="9"/>
        <v>174</v>
      </c>
      <c r="C188" s="52" t="s">
        <v>203</v>
      </c>
      <c r="D188" s="51">
        <v>578</v>
      </c>
      <c r="E188" s="30" t="s">
        <v>14</v>
      </c>
      <c r="F188" s="34">
        <v>74</v>
      </c>
      <c r="G188" s="34">
        <v>55</v>
      </c>
      <c r="H188" s="34">
        <v>74</v>
      </c>
      <c r="I188" s="14">
        <f t="shared" si="7"/>
        <v>67.666666666666671</v>
      </c>
      <c r="J188" s="15">
        <f t="shared" si="10"/>
        <v>11.707035755478664</v>
      </c>
      <c r="K188" s="16"/>
    </row>
    <row r="189" spans="2:11" s="27" customFormat="1" ht="29.25" customHeight="1" x14ac:dyDescent="0.25">
      <c r="B189" s="21">
        <v>175</v>
      </c>
      <c r="C189" s="52" t="s">
        <v>204</v>
      </c>
      <c r="D189" s="51">
        <v>578</v>
      </c>
      <c r="E189" s="30" t="s">
        <v>14</v>
      </c>
      <c r="F189" s="34">
        <v>29</v>
      </c>
      <c r="G189" s="34">
        <v>35</v>
      </c>
      <c r="H189" s="34">
        <v>28</v>
      </c>
      <c r="I189" s="14">
        <f t="shared" si="7"/>
        <v>30.666666666666668</v>
      </c>
      <c r="J189" s="15">
        <f t="shared" si="10"/>
        <v>5.3056516724336795</v>
      </c>
      <c r="K189" s="16"/>
    </row>
    <row r="190" spans="2:11" s="27" customFormat="1" ht="15.75" customHeight="1" x14ac:dyDescent="0.25">
      <c r="B190" s="21">
        <v>176</v>
      </c>
      <c r="C190" s="52" t="s">
        <v>205</v>
      </c>
      <c r="D190" s="48">
        <v>361</v>
      </c>
      <c r="E190" s="30" t="s">
        <v>14</v>
      </c>
      <c r="F190" s="34">
        <v>18</v>
      </c>
      <c r="G190" s="34">
        <v>63</v>
      </c>
      <c r="H190" s="34">
        <v>66</v>
      </c>
      <c r="I190" s="14">
        <f t="shared" si="7"/>
        <v>49</v>
      </c>
      <c r="J190" s="15">
        <f t="shared" si="10"/>
        <v>13.573407202216067</v>
      </c>
      <c r="K190" s="16"/>
    </row>
    <row r="191" spans="2:11" s="27" customFormat="1" ht="15.75" customHeight="1" x14ac:dyDescent="0.25">
      <c r="B191" s="32">
        <f t="shared" si="9"/>
        <v>177</v>
      </c>
      <c r="C191" s="58" t="s">
        <v>206</v>
      </c>
      <c r="D191" s="48">
        <v>361</v>
      </c>
      <c r="E191" s="64" t="s">
        <v>14</v>
      </c>
      <c r="F191" s="34">
        <v>3</v>
      </c>
      <c r="G191" s="34">
        <v>2</v>
      </c>
      <c r="H191" s="34">
        <v>9</v>
      </c>
      <c r="I191" s="14">
        <f t="shared" si="7"/>
        <v>4.666666666666667</v>
      </c>
      <c r="J191" s="15">
        <f t="shared" si="10"/>
        <v>1.2927054478301017</v>
      </c>
      <c r="K191" s="16"/>
    </row>
    <row r="192" spans="2:11" x14ac:dyDescent="0.25">
      <c r="J192" s="7"/>
    </row>
    <row r="193" spans="2:10" ht="27" customHeight="1" x14ac:dyDescent="0.25">
      <c r="B193" s="65" t="s">
        <v>207</v>
      </c>
      <c r="C193"/>
      <c r="D193"/>
      <c r="E193" s="65"/>
      <c r="F193" s="65"/>
      <c r="G193" s="65"/>
      <c r="J193" s="7"/>
    </row>
    <row r="194" spans="2:10" x14ac:dyDescent="0.25">
      <c r="B194" t="s">
        <v>208</v>
      </c>
      <c r="C194"/>
      <c r="D194"/>
      <c r="E194"/>
      <c r="F194"/>
      <c r="G194"/>
      <c r="J194" s="7"/>
    </row>
    <row r="195" spans="2:10" x14ac:dyDescent="0.25">
      <c r="B195"/>
      <c r="C195"/>
      <c r="D195"/>
      <c r="E195"/>
      <c r="F195"/>
      <c r="G195"/>
      <c r="J195" s="7"/>
    </row>
    <row r="196" spans="2:10" x14ac:dyDescent="0.25">
      <c r="B196"/>
      <c r="C196"/>
      <c r="D196"/>
      <c r="E196"/>
      <c r="F196"/>
      <c r="G196"/>
      <c r="J196" s="7"/>
    </row>
    <row r="197" spans="2:10" x14ac:dyDescent="0.25">
      <c r="J197" s="7"/>
    </row>
    <row r="198" spans="2:10" x14ac:dyDescent="0.25">
      <c r="J198" s="7"/>
    </row>
    <row r="199" spans="2:10" x14ac:dyDescent="0.25">
      <c r="J199" s="7"/>
    </row>
    <row r="200" spans="2:10" x14ac:dyDescent="0.25">
      <c r="J200" s="7"/>
    </row>
    <row r="201" spans="2:10" x14ac:dyDescent="0.25">
      <c r="J201" s="7"/>
    </row>
    <row r="202" spans="2:10" x14ac:dyDescent="0.25">
      <c r="J202" s="7"/>
    </row>
    <row r="203" spans="2:10" x14ac:dyDescent="0.25">
      <c r="J203" s="7"/>
    </row>
    <row r="204" spans="2:10" x14ac:dyDescent="0.25">
      <c r="J204" s="7"/>
    </row>
    <row r="205" spans="2:10" x14ac:dyDescent="0.25">
      <c r="J205" s="7"/>
    </row>
    <row r="206" spans="2:10" x14ac:dyDescent="0.25">
      <c r="J206" s="7"/>
    </row>
    <row r="207" spans="2:10" x14ac:dyDescent="0.25">
      <c r="J207" s="7"/>
    </row>
    <row r="208" spans="2:10" x14ac:dyDescent="0.25">
      <c r="J208" s="7"/>
    </row>
    <row r="209" spans="10:10" x14ac:dyDescent="0.25">
      <c r="J209" s="7"/>
    </row>
    <row r="210" spans="10:10" x14ac:dyDescent="0.25">
      <c r="J210" s="7"/>
    </row>
    <row r="211" spans="10:10" x14ac:dyDescent="0.25">
      <c r="J211" s="7"/>
    </row>
    <row r="212" spans="10:10" x14ac:dyDescent="0.25">
      <c r="J212" s="7"/>
    </row>
    <row r="213" spans="10:10" x14ac:dyDescent="0.25">
      <c r="J213" s="7"/>
    </row>
    <row r="214" spans="10:10" x14ac:dyDescent="0.25">
      <c r="J214" s="7"/>
    </row>
    <row r="215" spans="10:10" x14ac:dyDescent="0.25">
      <c r="J215" s="7"/>
    </row>
    <row r="216" spans="10:10" x14ac:dyDescent="0.25">
      <c r="J216" s="7"/>
    </row>
    <row r="217" spans="10:10" x14ac:dyDescent="0.25">
      <c r="J217" s="7"/>
    </row>
    <row r="218" spans="10:10" x14ac:dyDescent="0.25">
      <c r="J218" s="7"/>
    </row>
    <row r="219" spans="10:10" x14ac:dyDescent="0.25">
      <c r="J219" s="7"/>
    </row>
    <row r="220" spans="10:10" x14ac:dyDescent="0.25">
      <c r="J220" s="7"/>
    </row>
    <row r="221" spans="10:10" x14ac:dyDescent="0.25">
      <c r="J221" s="7"/>
    </row>
    <row r="222" spans="10:10" x14ac:dyDescent="0.25">
      <c r="J222" s="7"/>
    </row>
    <row r="223" spans="10:10" x14ac:dyDescent="0.25">
      <c r="J223" s="7"/>
    </row>
    <row r="224" spans="10:10" x14ac:dyDescent="0.25">
      <c r="J224" s="7"/>
    </row>
    <row r="225" spans="10:10" x14ac:dyDescent="0.25">
      <c r="J225" s="7"/>
    </row>
    <row r="226" spans="10:10" x14ac:dyDescent="0.25">
      <c r="J226" s="7"/>
    </row>
    <row r="227" spans="10:10" x14ac:dyDescent="0.25">
      <c r="J227" s="7"/>
    </row>
    <row r="228" spans="10:10" x14ac:dyDescent="0.25">
      <c r="J228" s="7"/>
    </row>
    <row r="229" spans="10:10" x14ac:dyDescent="0.25">
      <c r="J229" s="7"/>
    </row>
    <row r="230" spans="10:10" x14ac:dyDescent="0.25">
      <c r="J230" s="7"/>
    </row>
    <row r="231" spans="10:10" x14ac:dyDescent="0.25">
      <c r="J231" s="7"/>
    </row>
    <row r="232" spans="10:10" x14ac:dyDescent="0.25">
      <c r="J232" s="7"/>
    </row>
    <row r="233" spans="10:10" x14ac:dyDescent="0.25">
      <c r="J233" s="7"/>
    </row>
    <row r="234" spans="10:10" x14ac:dyDescent="0.25">
      <c r="J234" s="7"/>
    </row>
    <row r="235" spans="10:10" x14ac:dyDescent="0.25">
      <c r="J235" s="7"/>
    </row>
    <row r="236" spans="10:10" x14ac:dyDescent="0.25">
      <c r="J236" s="7"/>
    </row>
    <row r="237" spans="10:10" x14ac:dyDescent="0.25">
      <c r="J237" s="7"/>
    </row>
    <row r="238" spans="10:10" x14ac:dyDescent="0.25">
      <c r="J238" s="7"/>
    </row>
    <row r="239" spans="10:10" x14ac:dyDescent="0.25">
      <c r="J239" s="7"/>
    </row>
    <row r="240" spans="10:10" x14ac:dyDescent="0.25">
      <c r="J240" s="7"/>
    </row>
    <row r="241" spans="10:10" x14ac:dyDescent="0.25">
      <c r="J241" s="7"/>
    </row>
    <row r="242" spans="10:10" x14ac:dyDescent="0.25">
      <c r="J242" s="7"/>
    </row>
    <row r="243" spans="10:10" x14ac:dyDescent="0.25">
      <c r="J243" s="7"/>
    </row>
    <row r="244" spans="10:10" x14ac:dyDescent="0.25">
      <c r="J244" s="7"/>
    </row>
    <row r="245" spans="10:10" x14ac:dyDescent="0.25">
      <c r="J245" s="7"/>
    </row>
    <row r="246" spans="10:10" x14ac:dyDescent="0.25">
      <c r="J246" s="7"/>
    </row>
    <row r="247" spans="10:10" x14ac:dyDescent="0.25">
      <c r="J247" s="7"/>
    </row>
    <row r="248" spans="10:10" x14ac:dyDescent="0.25">
      <c r="J248" s="7"/>
    </row>
    <row r="249" spans="10:10" x14ac:dyDescent="0.25">
      <c r="J249" s="7"/>
    </row>
    <row r="250" spans="10:10" x14ac:dyDescent="0.25">
      <c r="J250" s="7"/>
    </row>
    <row r="251" spans="10:10" x14ac:dyDescent="0.25">
      <c r="J251" s="7"/>
    </row>
    <row r="252" spans="10:10" x14ac:dyDescent="0.25">
      <c r="J252" s="7"/>
    </row>
    <row r="253" spans="10:10" x14ac:dyDescent="0.25">
      <c r="J253" s="7"/>
    </row>
    <row r="254" spans="10:10" x14ac:dyDescent="0.25">
      <c r="J254" s="7"/>
    </row>
    <row r="255" spans="10:10" x14ac:dyDescent="0.25">
      <c r="J255" s="7"/>
    </row>
    <row r="256" spans="10:10" x14ac:dyDescent="0.25">
      <c r="J256" s="7"/>
    </row>
    <row r="257" spans="10:10" x14ac:dyDescent="0.25">
      <c r="J257" s="7"/>
    </row>
    <row r="258" spans="10:10" x14ac:dyDescent="0.25">
      <c r="J258" s="7"/>
    </row>
    <row r="259" spans="10:10" x14ac:dyDescent="0.25">
      <c r="J259" s="7"/>
    </row>
    <row r="260" spans="10:10" x14ac:dyDescent="0.25">
      <c r="J260" s="7"/>
    </row>
    <row r="261" spans="10:10" x14ac:dyDescent="0.25">
      <c r="J261" s="7"/>
    </row>
    <row r="262" spans="10:10" x14ac:dyDescent="0.25">
      <c r="J262" s="7"/>
    </row>
    <row r="263" spans="10:10" x14ac:dyDescent="0.25">
      <c r="J263" s="7"/>
    </row>
    <row r="264" spans="10:10" x14ac:dyDescent="0.25">
      <c r="J264" s="7"/>
    </row>
    <row r="265" spans="10:10" x14ac:dyDescent="0.25">
      <c r="J265" s="7"/>
    </row>
    <row r="266" spans="10:10" x14ac:dyDescent="0.25">
      <c r="J266" s="7"/>
    </row>
    <row r="267" spans="10:10" x14ac:dyDescent="0.25">
      <c r="J267" s="7"/>
    </row>
    <row r="268" spans="10:10" x14ac:dyDescent="0.25">
      <c r="J268" s="7"/>
    </row>
    <row r="269" spans="10:10" x14ac:dyDescent="0.25">
      <c r="J269" s="7"/>
    </row>
    <row r="270" spans="10:10" x14ac:dyDescent="0.25">
      <c r="J270" s="7"/>
    </row>
    <row r="271" spans="10:10" x14ac:dyDescent="0.25">
      <c r="J271" s="7"/>
    </row>
    <row r="272" spans="10:10" x14ac:dyDescent="0.25">
      <c r="J272" s="7"/>
    </row>
    <row r="273" spans="10:10" x14ac:dyDescent="0.25">
      <c r="J273" s="7"/>
    </row>
    <row r="274" spans="10:10" x14ac:dyDescent="0.25">
      <c r="J274" s="7"/>
    </row>
    <row r="275" spans="10:10" x14ac:dyDescent="0.25">
      <c r="J275" s="7"/>
    </row>
    <row r="276" spans="10:10" x14ac:dyDescent="0.25">
      <c r="J276" s="7"/>
    </row>
    <row r="277" spans="10:10" x14ac:dyDescent="0.25">
      <c r="J277" s="7"/>
    </row>
    <row r="278" spans="10:10" x14ac:dyDescent="0.25">
      <c r="J278" s="7"/>
    </row>
    <row r="279" spans="10:10" x14ac:dyDescent="0.25">
      <c r="J279" s="7"/>
    </row>
    <row r="280" spans="10:10" x14ac:dyDescent="0.25">
      <c r="J280" s="7"/>
    </row>
    <row r="281" spans="10:10" x14ac:dyDescent="0.25">
      <c r="J281" s="7"/>
    </row>
    <row r="282" spans="10:10" x14ac:dyDescent="0.25">
      <c r="J282" s="7"/>
    </row>
    <row r="283" spans="10:10" x14ac:dyDescent="0.25">
      <c r="J283" s="7"/>
    </row>
    <row r="284" spans="10:10" x14ac:dyDescent="0.25">
      <c r="J284" s="7"/>
    </row>
    <row r="285" spans="10:10" x14ac:dyDescent="0.25">
      <c r="J285" s="7"/>
    </row>
    <row r="286" spans="10:10" x14ac:dyDescent="0.25">
      <c r="J286" s="7"/>
    </row>
    <row r="287" spans="10:10" x14ac:dyDescent="0.25">
      <c r="J287" s="7"/>
    </row>
    <row r="288" spans="10:10" x14ac:dyDescent="0.25">
      <c r="J288" s="7"/>
    </row>
    <row r="289" spans="10:10" x14ac:dyDescent="0.25">
      <c r="J289" s="7"/>
    </row>
    <row r="290" spans="10:10" x14ac:dyDescent="0.25">
      <c r="J290" s="7"/>
    </row>
    <row r="291" spans="10:10" x14ac:dyDescent="0.25">
      <c r="J291" s="7"/>
    </row>
    <row r="292" spans="10:10" x14ac:dyDescent="0.25">
      <c r="J292" s="7"/>
    </row>
    <row r="293" spans="10:10" x14ac:dyDescent="0.25">
      <c r="J293" s="7"/>
    </row>
    <row r="294" spans="10:10" x14ac:dyDescent="0.25">
      <c r="J294" s="7"/>
    </row>
    <row r="295" spans="10:10" x14ac:dyDescent="0.25">
      <c r="J295" s="7"/>
    </row>
    <row r="296" spans="10:10" x14ac:dyDescent="0.25">
      <c r="J296" s="7"/>
    </row>
    <row r="297" spans="10:10" x14ac:dyDescent="0.25">
      <c r="J297" s="7"/>
    </row>
    <row r="298" spans="10:10" x14ac:dyDescent="0.25">
      <c r="J298" s="7"/>
    </row>
    <row r="299" spans="10:10" x14ac:dyDescent="0.25">
      <c r="J299" s="7"/>
    </row>
    <row r="300" spans="10:10" x14ac:dyDescent="0.25">
      <c r="J300" s="7"/>
    </row>
    <row r="301" spans="10:10" x14ac:dyDescent="0.25">
      <c r="J301" s="7"/>
    </row>
    <row r="302" spans="10:10" x14ac:dyDescent="0.25">
      <c r="J302" s="7"/>
    </row>
    <row r="303" spans="10:10" x14ac:dyDescent="0.25">
      <c r="J303" s="7"/>
    </row>
    <row r="304" spans="10:10" x14ac:dyDescent="0.25">
      <c r="J304" s="7"/>
    </row>
    <row r="305" spans="10:10" x14ac:dyDescent="0.25">
      <c r="J305" s="7"/>
    </row>
    <row r="306" spans="10:10" x14ac:dyDescent="0.25">
      <c r="J306" s="7"/>
    </row>
    <row r="307" spans="10:10" x14ac:dyDescent="0.25">
      <c r="J307" s="7"/>
    </row>
    <row r="308" spans="10:10" x14ac:dyDescent="0.25">
      <c r="J308" s="7"/>
    </row>
    <row r="309" spans="10:10" x14ac:dyDescent="0.25">
      <c r="J309" s="7"/>
    </row>
    <row r="310" spans="10:10" x14ac:dyDescent="0.25">
      <c r="J310" s="7"/>
    </row>
    <row r="311" spans="10:10" x14ac:dyDescent="0.25">
      <c r="J311" s="7"/>
    </row>
    <row r="312" spans="10:10" x14ac:dyDescent="0.25">
      <c r="J312" s="7"/>
    </row>
    <row r="313" spans="10:10" x14ac:dyDescent="0.25">
      <c r="J313" s="7"/>
    </row>
    <row r="314" spans="10:10" x14ac:dyDescent="0.25">
      <c r="J314" s="7"/>
    </row>
    <row r="315" spans="10:10" x14ac:dyDescent="0.25">
      <c r="J315" s="7"/>
    </row>
    <row r="316" spans="10:10" x14ac:dyDescent="0.25">
      <c r="J316" s="7"/>
    </row>
    <row r="317" spans="10:10" x14ac:dyDescent="0.25">
      <c r="J317" s="7"/>
    </row>
    <row r="318" spans="10:10" x14ac:dyDescent="0.25">
      <c r="J318" s="7"/>
    </row>
    <row r="319" spans="10:10" x14ac:dyDescent="0.25">
      <c r="J319" s="7"/>
    </row>
    <row r="320" spans="10:10" x14ac:dyDescent="0.25">
      <c r="J320" s="7"/>
    </row>
    <row r="321" spans="10:10" x14ac:dyDescent="0.25">
      <c r="J321" s="7"/>
    </row>
    <row r="322" spans="10:10" x14ac:dyDescent="0.25">
      <c r="J322" s="7"/>
    </row>
    <row r="323" spans="10:10" x14ac:dyDescent="0.25">
      <c r="J323" s="7"/>
    </row>
    <row r="324" spans="10:10" x14ac:dyDescent="0.25">
      <c r="J324" s="7"/>
    </row>
    <row r="325" spans="10:10" x14ac:dyDescent="0.25">
      <c r="J325" s="7"/>
    </row>
    <row r="326" spans="10:10" x14ac:dyDescent="0.25">
      <c r="J326" s="7"/>
    </row>
    <row r="327" spans="10:10" x14ac:dyDescent="0.25">
      <c r="J327" s="7"/>
    </row>
    <row r="328" spans="10:10" x14ac:dyDescent="0.25">
      <c r="J328" s="7"/>
    </row>
    <row r="329" spans="10:10" x14ac:dyDescent="0.25">
      <c r="J329" s="7"/>
    </row>
    <row r="330" spans="10:10" x14ac:dyDescent="0.25">
      <c r="J330" s="7"/>
    </row>
    <row r="331" spans="10:10" x14ac:dyDescent="0.25">
      <c r="J331" s="7"/>
    </row>
    <row r="332" spans="10:10" x14ac:dyDescent="0.25">
      <c r="J332" s="7"/>
    </row>
    <row r="333" spans="10:10" x14ac:dyDescent="0.25">
      <c r="J333" s="7"/>
    </row>
    <row r="334" spans="10:10" x14ac:dyDescent="0.25">
      <c r="J334" s="7"/>
    </row>
    <row r="335" spans="10:10" x14ac:dyDescent="0.25">
      <c r="J335" s="7"/>
    </row>
    <row r="336" spans="10:10" x14ac:dyDescent="0.25">
      <c r="J336" s="7"/>
    </row>
    <row r="337" spans="10:10" x14ac:dyDescent="0.25">
      <c r="J337" s="7"/>
    </row>
    <row r="338" spans="10:10" x14ac:dyDescent="0.25">
      <c r="J338" s="7"/>
    </row>
    <row r="339" spans="10:10" x14ac:dyDescent="0.25">
      <c r="J339" s="7"/>
    </row>
    <row r="340" spans="10:10" x14ac:dyDescent="0.25">
      <c r="J340" s="7"/>
    </row>
    <row r="341" spans="10:10" x14ac:dyDescent="0.25">
      <c r="J341" s="7"/>
    </row>
    <row r="342" spans="10:10" x14ac:dyDescent="0.25">
      <c r="J342" s="7"/>
    </row>
    <row r="343" spans="10:10" x14ac:dyDescent="0.25">
      <c r="J343" s="7"/>
    </row>
    <row r="344" spans="10:10" x14ac:dyDescent="0.25">
      <c r="J344" s="7"/>
    </row>
    <row r="345" spans="10:10" x14ac:dyDescent="0.25">
      <c r="J345" s="7"/>
    </row>
    <row r="346" spans="10:10" x14ac:dyDescent="0.25">
      <c r="J346" s="7"/>
    </row>
    <row r="347" spans="10:10" x14ac:dyDescent="0.25">
      <c r="J347" s="7"/>
    </row>
    <row r="348" spans="10:10" x14ac:dyDescent="0.25">
      <c r="J348" s="7"/>
    </row>
    <row r="349" spans="10:10" x14ac:dyDescent="0.25">
      <c r="J349" s="7"/>
    </row>
    <row r="350" spans="10:10" x14ac:dyDescent="0.25">
      <c r="J350" s="7"/>
    </row>
    <row r="351" spans="10:10" x14ac:dyDescent="0.25">
      <c r="J351" s="7"/>
    </row>
    <row r="352" spans="10:10" x14ac:dyDescent="0.25">
      <c r="J352" s="7"/>
    </row>
    <row r="353" spans="10:10" x14ac:dyDescent="0.25">
      <c r="J353" s="7"/>
    </row>
    <row r="354" spans="10:10" x14ac:dyDescent="0.25">
      <c r="J354" s="7"/>
    </row>
    <row r="355" spans="10:10" x14ac:dyDescent="0.25">
      <c r="J355" s="7"/>
    </row>
    <row r="356" spans="10:10" x14ac:dyDescent="0.25">
      <c r="J356" s="7"/>
    </row>
    <row r="357" spans="10:10" x14ac:dyDescent="0.25">
      <c r="J357" s="7"/>
    </row>
    <row r="358" spans="10:10" x14ac:dyDescent="0.25">
      <c r="J358" s="7"/>
    </row>
    <row r="359" spans="10:10" x14ac:dyDescent="0.25">
      <c r="J359" s="7"/>
    </row>
  </sheetData>
  <mergeCells count="62">
    <mergeCell ref="B2:J2"/>
    <mergeCell ref="F3:J4"/>
    <mergeCell ref="F5:H5"/>
    <mergeCell ref="I5:I6"/>
    <mergeCell ref="J5:J6"/>
    <mergeCell ref="C3:C6"/>
    <mergeCell ref="B3:B6"/>
    <mergeCell ref="E3:E6"/>
    <mergeCell ref="B15:B16"/>
    <mergeCell ref="C15:C16"/>
    <mergeCell ref="E15:E16"/>
    <mergeCell ref="B22:B23"/>
    <mergeCell ref="C22:C23"/>
    <mergeCell ref="E22:E23"/>
    <mergeCell ref="B43:B44"/>
    <mergeCell ref="C43:C44"/>
    <mergeCell ref="E43:E44"/>
    <mergeCell ref="B99:B100"/>
    <mergeCell ref="C99:C100"/>
    <mergeCell ref="E99:E100"/>
    <mergeCell ref="B113:B114"/>
    <mergeCell ref="C113:C114"/>
    <mergeCell ref="E113:E114"/>
    <mergeCell ref="B115:B116"/>
    <mergeCell ref="C115:C116"/>
    <mergeCell ref="E115:E116"/>
    <mergeCell ref="B117:B118"/>
    <mergeCell ref="C117:C118"/>
    <mergeCell ref="E117:E118"/>
    <mergeCell ref="B119:B120"/>
    <mergeCell ref="C119:C120"/>
    <mergeCell ref="E119:E120"/>
    <mergeCell ref="B121:B122"/>
    <mergeCell ref="C121:C122"/>
    <mergeCell ref="E121:E122"/>
    <mergeCell ref="B123:B124"/>
    <mergeCell ref="C123:C124"/>
    <mergeCell ref="E123:E124"/>
    <mergeCell ref="B125:B126"/>
    <mergeCell ref="C125:C126"/>
    <mergeCell ref="E125:E126"/>
    <mergeCell ref="B128:B129"/>
    <mergeCell ref="C128:C129"/>
    <mergeCell ref="E128:E129"/>
    <mergeCell ref="B130:B131"/>
    <mergeCell ref="C130:C131"/>
    <mergeCell ref="E130:E131"/>
    <mergeCell ref="B132:B133"/>
    <mergeCell ref="C132:C133"/>
    <mergeCell ref="E132:E133"/>
    <mergeCell ref="B134:B135"/>
    <mergeCell ref="C134:C135"/>
    <mergeCell ref="E134:E135"/>
    <mergeCell ref="B170:B171"/>
    <mergeCell ref="C170:C171"/>
    <mergeCell ref="E170:E171"/>
    <mergeCell ref="B172:B173"/>
    <mergeCell ref="C172:C173"/>
    <mergeCell ref="E172:E173"/>
    <mergeCell ref="B180:B181"/>
    <mergeCell ref="C180:C181"/>
    <mergeCell ref="E180:E181"/>
  </mergeCells>
  <conditionalFormatting sqref="J1:J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2024-06-18T06:11:56Z</dcterms:created>
  <dcterms:modified xsi:type="dcterms:W3CDTF">2025-01-16T04:52:47Z</dcterms:modified>
</cp:coreProperties>
</file>